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<sst xmlns="http://schemas.openxmlformats.org/spreadsheetml/2006/main" count="66" uniqueCount="47">
  <si>
    <t>2022年统筹整合财政涉农资金拨付情况统计表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</si>
  <si>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</si>
  <si>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</si>
  <si>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</si>
  <si>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</si>
  <si>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</si>
  <si>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</si>
  <si>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</si>
  <si>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</si>
  <si>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</si>
  <si>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</si>
  <si>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</si>
  <si>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</si>
  <si>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</si>
  <si>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</si>
  <si>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</si>
  <si>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</si>
  <si>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</si>
  <si>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</si>
  <si>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</si>
  <si>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</si>
  <si>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</si>
  <si>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</si>
  <si>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</si>
  <si>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</si>
  <si>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</si>
  <si>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月亮泡镇“千村示范”农村基础设施建设项目</t>
  </si>
  <si>
    <t>2022.4.30</t>
  </si>
  <si>
    <t>大安市农村公路建设项目</t>
  </si>
  <si>
    <t>2022.6.9</t>
  </si>
  <si>
    <t>省级</t>
  </si>
  <si>
    <t>吉财农指[2022]97号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</si>
  <si>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</si>
  <si>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</si>
  <si>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</si>
  <si>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</si>
  <si>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</si>
  <si>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</si>
  <si>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关于提前下达2022年省级乡村振兴专项资金（省级直达资金国家脱贫县统筹整合部分）的通知</t>
  </si>
  <si>
    <t>吉财农指[2021]1007号</t>
  </si>
  <si>
    <t>2022.5.25</t>
  </si>
  <si>
    <t>大赉乡2020年农村公路建设项目配电线路改迁建设项目</t>
  </si>
  <si>
    <t>2022.5.30</t>
  </si>
  <si>
    <t>大安市2022年春季“雨露计划”补贴项目计划的通知</t>
  </si>
  <si>
    <t>2022.6.24</t>
  </si>
  <si>
    <t>关于下达项目质保金计划的通知(水利）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</si>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</sst>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  <numFmt numFmtId="178" formatCode="0.00_);[Red]\(0.00\)"/>
    <numFmt numFmtId="179" formatCode="#,##0_ "/>
    <numFmt numFmtId="180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41" fontId="6" fillId="2" borderId="3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4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3.125" style="2" customWidth="1"/>
    <col min="3" max="3" width="5" style="1" customWidth="1"/>
    <col min="4" max="4" width="15.75" style="3" customWidth="1"/>
    <col min="5" max="5" width="10" style="1" customWidth="1"/>
    <col min="6" max="6" width="15.5" style="4" customWidth="1"/>
    <col min="7" max="7" width="32.625" style="5" customWidth="1"/>
    <col min="8" max="8" width="15.375" style="1" customWidth="1"/>
    <col min="9" max="9" width="4.375" style="1" customWidth="1"/>
    <col min="10" max="10" width="4.75" style="1" customWidth="1"/>
    <col min="11" max="11" width="9" style="1"/>
    <col min="12" max="12" width="9.375" style="1"/>
    <col min="13" max="16384" width="9" style="1"/>
  </cols>
  <sheetData>
    <row r="1" s="1" customFormat="1" ht="22.5" spans="1:250">
      <c r="A1" s="6" t="s">
        <v>0</v>
      </c>
      <c r="B1" s="7"/>
      <c r="C1" s="6"/>
      <c r="D1" s="6"/>
      <c r="E1" s="6"/>
      <c r="F1" s="6"/>
      <c r="G1" s="8"/>
      <c r="H1" s="6"/>
      <c r="I1" s="6"/>
      <c r="J1" s="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</row>
    <row r="2" s="1" customFormat="1" ht="21" customHeight="1" spans="1:250">
      <c r="A2" s="3" t="s">
        <v>1</v>
      </c>
      <c r="B2" s="9"/>
      <c r="C2" s="3"/>
      <c r="D2" s="10"/>
      <c r="E2" s="11"/>
      <c r="F2" s="12" t="s">
        <v>2</v>
      </c>
      <c r="G2" s="13"/>
      <c r="H2" s="13"/>
      <c r="I2" s="13"/>
      <c r="J2" s="13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="1" customFormat="1" ht="33" customHeight="1" spans="1:250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9" t="s">
        <v>8</v>
      </c>
      <c r="G3" s="20" t="s">
        <v>9</v>
      </c>
      <c r="H3" s="19" t="s">
        <v>10</v>
      </c>
      <c r="I3" s="14" t="s">
        <v>11</v>
      </c>
      <c r="J3" s="14" t="s">
        <v>12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</row>
    <row r="4" s="1" customFormat="1" ht="39" customHeight="1" spans="1:250">
      <c r="A4" s="21" t="s">
        <v>13</v>
      </c>
      <c r="B4" s="22" t="s">
        <v>14</v>
      </c>
      <c r="C4" s="23" t="s">
        <v>15</v>
      </c>
      <c r="D4" s="24">
        <v>90680000</v>
      </c>
      <c r="E4" s="24" t="s">
        <v>16</v>
      </c>
      <c r="F4" s="25">
        <v>15300000</v>
      </c>
      <c r="G4" s="26" t="s">
        <v>17</v>
      </c>
      <c r="H4" s="24">
        <f>D4-F4-F5-F6-F7-F8-F9-F10-F11-F12</f>
        <v>20335900</v>
      </c>
      <c r="I4" s="38">
        <v>9</v>
      </c>
      <c r="J4" s="39">
        <v>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</row>
    <row r="5" s="1" customFormat="1" ht="30" customHeight="1" spans="1:250">
      <c r="A5" s="21"/>
      <c r="B5" s="22"/>
      <c r="C5" s="23"/>
      <c r="D5" s="24"/>
      <c r="E5" s="24"/>
      <c r="F5" s="25"/>
      <c r="G5" s="26" t="s">
        <v>18</v>
      </c>
      <c r="H5" s="24"/>
      <c r="I5" s="38"/>
      <c r="J5" s="39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</row>
    <row r="6" s="1" customFormat="1" ht="20" customHeight="1" spans="1:250">
      <c r="A6" s="21"/>
      <c r="B6" s="22"/>
      <c r="C6" s="23"/>
      <c r="D6" s="24"/>
      <c r="E6" s="24" t="s">
        <v>19</v>
      </c>
      <c r="F6" s="25">
        <v>10000000</v>
      </c>
      <c r="G6" s="26" t="s">
        <v>20</v>
      </c>
      <c r="H6" s="24"/>
      <c r="I6" s="38"/>
      <c r="J6" s="3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</row>
    <row r="7" s="1" customFormat="1" ht="20" customHeight="1" spans="1:250">
      <c r="A7" s="21"/>
      <c r="B7" s="22"/>
      <c r="C7" s="23"/>
      <c r="D7" s="24"/>
      <c r="E7" s="24" t="s">
        <v>21</v>
      </c>
      <c r="F7" s="25">
        <v>3064100</v>
      </c>
      <c r="G7" s="26" t="s">
        <v>22</v>
      </c>
      <c r="H7" s="24"/>
      <c r="I7" s="38">
        <v>7</v>
      </c>
      <c r="J7" s="39">
        <v>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</row>
    <row r="8" s="1" customFormat="1" ht="20" customHeight="1" spans="1:250">
      <c r="A8" s="21"/>
      <c r="B8" s="22"/>
      <c r="C8" s="23"/>
      <c r="D8" s="24"/>
      <c r="E8" s="24" t="s">
        <v>23</v>
      </c>
      <c r="F8" s="27">
        <v>693796</v>
      </c>
      <c r="G8" s="26" t="s">
        <v>24</v>
      </c>
      <c r="H8" s="24"/>
      <c r="I8" s="38">
        <v>2</v>
      </c>
      <c r="J8" s="39">
        <v>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</row>
    <row r="9" s="1" customFormat="1" ht="20" customHeight="1" spans="1:250">
      <c r="A9" s="21"/>
      <c r="B9" s="22"/>
      <c r="C9" s="23"/>
      <c r="D9" s="24"/>
      <c r="E9" s="24" t="s">
        <v>25</v>
      </c>
      <c r="F9" s="27">
        <v>1256204</v>
      </c>
      <c r="G9" s="26" t="s">
        <v>24</v>
      </c>
      <c r="H9" s="24"/>
      <c r="I9" s="38">
        <v>21</v>
      </c>
      <c r="J9" s="39">
        <v>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</row>
    <row r="10" s="1" customFormat="1" ht="21" customHeight="1" spans="1:250">
      <c r="A10" s="21"/>
      <c r="B10" s="22"/>
      <c r="C10" s="23"/>
      <c r="D10" s="24"/>
      <c r="E10" s="24"/>
      <c r="F10" s="27"/>
      <c r="G10" s="26" t="s">
        <v>26</v>
      </c>
      <c r="H10" s="24"/>
      <c r="I10" s="38"/>
      <c r="J10" s="39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</row>
    <row r="11" s="1" customFormat="1" ht="20" customHeight="1" spans="1:250">
      <c r="A11" s="21"/>
      <c r="B11" s="22"/>
      <c r="C11" s="23"/>
      <c r="D11" s="24"/>
      <c r="E11" s="24" t="s">
        <v>27</v>
      </c>
      <c r="F11" s="27">
        <v>31330000</v>
      </c>
      <c r="G11" s="26" t="s">
        <v>28</v>
      </c>
      <c r="H11" s="24"/>
      <c r="I11" s="38">
        <v>1</v>
      </c>
      <c r="J11" s="39">
        <v>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</row>
    <row r="12" s="1" customFormat="1" ht="20" customHeight="1" spans="1:250">
      <c r="A12" s="21"/>
      <c r="B12" s="22"/>
      <c r="C12" s="23"/>
      <c r="D12" s="24"/>
      <c r="E12" s="24" t="s">
        <v>29</v>
      </c>
      <c r="F12" s="27">
        <f>24000000-F4</f>
        <v>8700000</v>
      </c>
      <c r="G12" s="26" t="s">
        <v>17</v>
      </c>
      <c r="H12" s="24"/>
      <c r="I12" s="38">
        <v>13</v>
      </c>
      <c r="J12" s="39">
        <v>6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</row>
    <row r="13" s="1" customFormat="1" ht="30" customHeight="1" spans="1:250">
      <c r="A13" s="21" t="s">
        <v>13</v>
      </c>
      <c r="B13" s="22" t="s">
        <v>14</v>
      </c>
      <c r="C13" s="23" t="s">
        <v>30</v>
      </c>
      <c r="D13" s="24">
        <v>25700000</v>
      </c>
      <c r="E13" s="24"/>
      <c r="F13" s="28"/>
      <c r="G13" s="26" t="s">
        <v>18</v>
      </c>
      <c r="H13" s="24">
        <f>D13-F14</f>
        <v>17050000</v>
      </c>
      <c r="I13" s="38"/>
      <c r="J13" s="39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</row>
    <row r="14" s="1" customFormat="1" ht="18" customHeight="1" spans="1:250">
      <c r="A14" s="21"/>
      <c r="B14" s="22"/>
      <c r="C14" s="23"/>
      <c r="D14" s="24"/>
      <c r="E14" s="24" t="s">
        <v>27</v>
      </c>
      <c r="F14" s="28">
        <f>13900000-5250000</f>
        <v>8650000</v>
      </c>
      <c r="G14" s="26" t="s">
        <v>28</v>
      </c>
      <c r="H14" s="24"/>
      <c r="I14" s="38">
        <v>1</v>
      </c>
      <c r="J14" s="39">
        <v>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</row>
    <row r="15" s="1" customFormat="1" ht="29" customHeight="1" spans="1:250">
      <c r="A15" s="21"/>
      <c r="B15" s="22" t="s">
        <v>31</v>
      </c>
      <c r="C15" s="23" t="s">
        <v>30</v>
      </c>
      <c r="D15" s="24">
        <v>5250000</v>
      </c>
      <c r="E15" s="24" t="s">
        <v>27</v>
      </c>
      <c r="F15" s="28">
        <v>5250000</v>
      </c>
      <c r="G15" s="26" t="s">
        <v>28</v>
      </c>
      <c r="H15" s="24">
        <f t="shared" ref="H15:H17" si="0">D15-F15</f>
        <v>0</v>
      </c>
      <c r="I15" s="38">
        <v>1</v>
      </c>
      <c r="J15" s="39">
        <v>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</row>
    <row r="16" s="1" customFormat="1" ht="31" customHeight="1" spans="1:250">
      <c r="A16" s="21" t="s">
        <v>32</v>
      </c>
      <c r="B16" s="22" t="s">
        <v>33</v>
      </c>
      <c r="C16" s="23" t="s">
        <v>34</v>
      </c>
      <c r="D16" s="24">
        <v>205000</v>
      </c>
      <c r="E16" s="21"/>
      <c r="F16" s="25"/>
      <c r="G16" s="26" t="s">
        <v>18</v>
      </c>
      <c r="H16" s="21">
        <f t="shared" si="0"/>
        <v>205000</v>
      </c>
      <c r="I16" s="40"/>
      <c r="J16" s="41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</row>
    <row r="17" s="1" customFormat="1" ht="27" customHeight="1" spans="1:250">
      <c r="A17" s="21" t="s">
        <v>35</v>
      </c>
      <c r="B17" s="22" t="s">
        <v>36</v>
      </c>
      <c r="C17" s="23" t="s">
        <v>37</v>
      </c>
      <c r="D17" s="24">
        <v>15000000</v>
      </c>
      <c r="E17" s="21" t="s">
        <v>29</v>
      </c>
      <c r="F17" s="25">
        <v>8250000</v>
      </c>
      <c r="G17" s="26" t="s">
        <v>17</v>
      </c>
      <c r="H17" s="21">
        <f t="shared" si="0"/>
        <v>6750000</v>
      </c>
      <c r="I17" s="42">
        <v>13</v>
      </c>
      <c r="J17" s="41">
        <v>6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</row>
    <row r="18" s="1" customFormat="1" ht="18" customHeight="1" spans="1:250">
      <c r="A18" s="21"/>
      <c r="B18" s="29"/>
      <c r="C18" s="30"/>
      <c r="D18" s="24"/>
      <c r="E18" s="21"/>
      <c r="F18" s="28"/>
      <c r="G18" s="26" t="s">
        <v>28</v>
      </c>
      <c r="H18" s="21"/>
      <c r="I18" s="42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</row>
    <row r="19" s="1" customFormat="1" ht="42" customHeight="1" spans="1:250">
      <c r="A19" s="31" t="s">
        <v>38</v>
      </c>
      <c r="B19" s="32" t="s">
        <v>39</v>
      </c>
      <c r="C19" s="30" t="s">
        <v>30</v>
      </c>
      <c r="D19" s="24">
        <v>28300000</v>
      </c>
      <c r="E19" s="21" t="s">
        <v>40</v>
      </c>
      <c r="F19" s="28">
        <v>1560000</v>
      </c>
      <c r="G19" s="26" t="s">
        <v>41</v>
      </c>
      <c r="H19" s="21">
        <f>D19-F19-F20-F21-F22-F23</f>
        <v>7654955</v>
      </c>
      <c r="I19" s="42">
        <v>5</v>
      </c>
      <c r="J19" s="41">
        <v>5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</row>
    <row r="20" s="1" customFormat="1" ht="30" customHeight="1" spans="1:250">
      <c r="A20" s="21"/>
      <c r="B20" s="29"/>
      <c r="C20" s="30"/>
      <c r="D20" s="24"/>
      <c r="E20" s="21" t="s">
        <v>42</v>
      </c>
      <c r="F20" s="28">
        <v>483000</v>
      </c>
      <c r="G20" s="26" t="s">
        <v>43</v>
      </c>
      <c r="H20" s="21"/>
      <c r="I20" s="42">
        <v>8</v>
      </c>
      <c r="J20" s="41">
        <v>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</row>
    <row r="21" s="1" customFormat="1" ht="22" customHeight="1" spans="1:250">
      <c r="A21" s="21"/>
      <c r="B21" s="29"/>
      <c r="C21" s="30"/>
      <c r="D21" s="24"/>
      <c r="E21" s="21" t="s">
        <v>29</v>
      </c>
      <c r="F21" s="25">
        <f>34700000-F12-F17</f>
        <v>17750000</v>
      </c>
      <c r="G21" s="26" t="s">
        <v>17</v>
      </c>
      <c r="H21" s="21"/>
      <c r="I21" s="42">
        <v>13</v>
      </c>
      <c r="J21" s="41">
        <v>6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</row>
    <row r="22" s="1" customFormat="1" ht="22" customHeight="1" spans="1:250">
      <c r="A22" s="21"/>
      <c r="B22" s="29"/>
      <c r="C22" s="30"/>
      <c r="D22" s="24"/>
      <c r="E22" s="21" t="s">
        <v>44</v>
      </c>
      <c r="F22" s="25">
        <v>776139</v>
      </c>
      <c r="G22" s="26" t="s">
        <v>45</v>
      </c>
      <c r="H22" s="21"/>
      <c r="I22" s="42">
        <v>16</v>
      </c>
      <c r="J22" s="41">
        <v>9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</row>
    <row r="23" s="1" customFormat="1" ht="22" customHeight="1" spans="1:250">
      <c r="A23" s="21"/>
      <c r="B23" s="29"/>
      <c r="C23" s="30"/>
      <c r="D23" s="24"/>
      <c r="E23" s="24" t="s">
        <v>25</v>
      </c>
      <c r="F23" s="27">
        <v>75906</v>
      </c>
      <c r="G23" s="26" t="s">
        <v>24</v>
      </c>
      <c r="H23" s="24"/>
      <c r="I23" s="38">
        <v>21</v>
      </c>
      <c r="J23" s="39">
        <v>2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</row>
    <row r="24" s="1" customFormat="1" ht="22" customHeight="1" spans="1:10">
      <c r="A24" s="33" t="s">
        <v>46</v>
      </c>
      <c r="B24" s="34"/>
      <c r="C24" s="33"/>
      <c r="D24" s="35">
        <f t="shared" ref="D24:H24" si="1">SUM(D3:D22)</f>
        <v>165135000</v>
      </c>
      <c r="E24" s="35">
        <f t="shared" si="1"/>
        <v>0</v>
      </c>
      <c r="F24" s="35">
        <f t="shared" si="1"/>
        <v>113063239</v>
      </c>
      <c r="G24" s="35">
        <f t="shared" si="1"/>
        <v>0</v>
      </c>
      <c r="H24" s="35">
        <f t="shared" si="1"/>
        <v>51995855</v>
      </c>
      <c r="I24" s="33"/>
      <c r="J24" s="43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2022-07-18T08:53:00Z</dcterms:created>
  <dcterms:modified xsi:type="dcterms:W3CDTF">2023-06-05T09:44:32Z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886589B915FF4847A9023AFE9A2A34FD_13</vt:lpwstr>
  </property>
  <property fmtid="{D5CDD505-2E9C-101B-9397-08002B2CF9AE}" pid="3" name="KSOProductBuildVer">
    <vt:lpwstr>2052-11.1.0.14309</vt:lpwstr>
  </property>
</Properties>
</file>