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<sst xmlns="http://schemas.openxmlformats.org/spreadsheetml/2006/main" count="61" uniqueCount="45">
  <si>
    <t>2022年衔接推进乡村振兴补助资金拨付情况统计表</t>
  </si>
  <si>
    <t>大安市财政局</t>
  </si>
  <si>
    <t>单位：元</t>
  </si>
  <si>
    <t xml:space="preserve">资金内容 </t>
  </si>
  <si>
    <t>文号</t>
  </si>
  <si>
    <t>级次</t>
  </si>
  <si>
    <t>金额</t>
  </si>
  <si>
    <t>拨付时间</t>
  </si>
  <si>
    <t>拨付金额</t>
  </si>
  <si>
    <t>拨付单位及项目</t>
  </si>
  <si>
    <t>余额</t>
  </si>
  <si>
    <t>财政局号</t>
  </si>
  <si>
    <t>扶贫文号</t>
  </si>
  <si>
    <t>关于预下达2022年财政衔接推进乡村振兴补助资金（整合部分）预算的通知</t>
  </si>
  <si>
    <t>吉财农指[2021]980号</t>
  </si>
  <si>
    <t>中央</t>
  </si>
  <si>
    <t>2022.6.2</t>
  </si>
  <si>
    <t>大安市两家子镇万头肉牛养殖建设项目</t>
  </si>
  <si>
    <t>四棵树乡产业融合发展孵化园区建设项目</t>
  </si>
  <si>
    <t>2022.7.15</t>
  </si>
  <si>
    <t>大安市45MW“新能源乡村振兴工程”项目</t>
  </si>
  <si>
    <t>2022.6.1</t>
  </si>
  <si>
    <t>舍力镇“千村示范”农村基础设施建设项目</t>
  </si>
  <si>
    <t>2022.5.18</t>
  </si>
  <si>
    <t>安广镇“千村示范”农村基础设施建设项目</t>
  </si>
  <si>
    <t>2022.7.6</t>
  </si>
  <si>
    <t>太山镇“千村示范”农村基础设施建设项目</t>
  </si>
  <si>
    <t>月亮泡镇“千村示范”农村基础设施建设项目</t>
  </si>
  <si>
    <t>2022.4.30</t>
  </si>
  <si>
    <t>大安市农村公路建设项目</t>
  </si>
  <si>
    <t>2022.6.9</t>
  </si>
  <si>
    <t>省级</t>
  </si>
  <si>
    <t>关于下达2022年省级财政衔接推进乡村振兴补助资金（整合部分）预算的通知</t>
  </si>
  <si>
    <t>吉财农指[2022]97号</t>
  </si>
  <si>
    <t>关于下达2022年中央财政衔接推进乡村振兴补助资金（整合部分）预算的通知</t>
  </si>
  <si>
    <t>吉财农指[2022]189号</t>
  </si>
  <si>
    <t>关于调整2022年中央财政衔接推进乡村振兴补助资金（整合部分）预算的通知</t>
  </si>
  <si>
    <t>吉财农指[2022]235号</t>
  </si>
  <si>
    <t>关于提前下达2022年市 级财政衔接推进乡村振兴补助资金预算的通知</t>
  </si>
  <si>
    <t>白财农指[2021]114号</t>
  </si>
  <si>
    <t>市级</t>
  </si>
  <si>
    <t>关于下达衔接推进乡村振兴资金预算的通知（本级投入）</t>
  </si>
  <si>
    <t>大财预指[2022]474号</t>
  </si>
  <si>
    <t>本级</t>
  </si>
  <si>
    <t>合计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</si>
</sst>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0.00_);[Red]\(0.00\)"/>
    <numFmt numFmtId="178" formatCode="#,##0.00_ "/>
    <numFmt numFmtId="179" formatCode="#,##0_ "/>
    <numFmt numFmtId="180" formatCode="0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21" fillId="13" borderId="5" applyNumberFormat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2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 wrapText="1"/>
    </xf>
    <xf numFmtId="0" fontId="0" fillId="2" borderId="0" xfId="0" applyFont="1" applyFill="1" applyAlignment="1">
      <alignment vertical="center" wrapText="1"/>
    </xf>
    <xf numFmtId="0" fontId="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76" fontId="0" fillId="2" borderId="0" xfId="0" applyNumberFormat="1" applyFont="1" applyFill="1" applyAlignment="1">
      <alignment horizontal="center" vertical="center"/>
    </xf>
    <xf numFmtId="177" fontId="0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8" fontId="3" fillId="2" borderId="2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178" fontId="3" fillId="2" borderId="2" xfId="0" applyNumberFormat="1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/>
    </xf>
    <xf numFmtId="176" fontId="2" fillId="2" borderId="3" xfId="0" applyNumberFormat="1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178" fontId="5" fillId="0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 wrapText="1"/>
    </xf>
    <xf numFmtId="178" fontId="0" fillId="2" borderId="3" xfId="0" applyNumberFormat="1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79" fontId="2" fillId="2" borderId="3" xfId="0" applyNumberFormat="1" applyFont="1" applyFill="1" applyBorder="1" applyAlignment="1">
      <alignment horizontal="center" vertical="center"/>
    </xf>
    <xf numFmtId="179" fontId="3" fillId="2" borderId="3" xfId="0" applyNumberFormat="1" applyFont="1" applyFill="1" applyBorder="1" applyAlignment="1">
      <alignment horizontal="left" vertical="center"/>
    </xf>
    <xf numFmtId="179" fontId="2" fillId="2" borderId="4" xfId="0" applyNumberFormat="1" applyFont="1" applyFill="1" applyBorder="1" applyAlignment="1">
      <alignment horizontal="center" vertical="center"/>
    </xf>
    <xf numFmtId="180" fontId="2" fillId="2" borderId="4" xfId="0" applyNumberFormat="1" applyFont="1" applyFill="1" applyBorder="1" applyAlignment="1">
      <alignment horizontal="center" vertical="center"/>
    </xf>
    <xf numFmtId="180" fontId="3" fillId="2" borderId="3" xfId="0" applyNumberFormat="1" applyFont="1" applyFill="1" applyBorder="1" applyAlignment="1">
      <alignment horizontal="left" vertical="center"/>
    </xf>
    <xf numFmtId="180" fontId="2" fillId="2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22"/>
  <sheetViews>
    <sheetView tabSelected="1" workbookViewId="0">
      <selection activeCell="E3" sqref="E3"/>
    </sheetView>
  </sheetViews>
  <sheetFormatPr defaultColWidth="9" defaultRowHeight="13.5"/>
  <cols>
    <col min="1" max="1" width="28.5" style="1" customWidth="1"/>
    <col min="2" max="2" width="14.25" style="2" customWidth="1"/>
    <col min="3" max="3" width="5" style="1" customWidth="1"/>
    <col min="4" max="4" width="15.75" style="3" customWidth="1"/>
    <col min="5" max="5" width="10" style="1" customWidth="1"/>
    <col min="6" max="6" width="16.5" style="4" customWidth="1"/>
    <col min="7" max="7" width="30.625" style="2" customWidth="1"/>
    <col min="8" max="8" width="15.375" style="1" customWidth="1"/>
    <col min="9" max="9" width="4.375" style="1" customWidth="1"/>
    <col min="10" max="10" width="4.75" style="1" customWidth="1"/>
    <col min="11" max="16384" width="9" style="1"/>
  </cols>
  <sheetData>
    <row r="1" s="1" customFormat="1" ht="22.5" spans="1:250">
      <c r="A1" s="5" t="s">
        <v>0</v>
      </c>
      <c r="B1" s="6"/>
      <c r="C1" s="5"/>
      <c r="D1" s="5"/>
      <c r="E1" s="5"/>
      <c r="F1" s="5"/>
      <c r="G1" s="6"/>
      <c r="H1" s="5"/>
      <c r="I1" s="5"/>
      <c r="J1" s="5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1"/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1"/>
      <c r="IJ1" s="31"/>
      <c r="IK1" s="31"/>
      <c r="IL1" s="31"/>
      <c r="IM1" s="31"/>
      <c r="IN1" s="31"/>
      <c r="IO1" s="31"/>
      <c r="IP1" s="31"/>
    </row>
    <row r="2" s="1" customFormat="1" ht="21" customHeight="1" spans="1:250">
      <c r="A2" s="3" t="s">
        <v>1</v>
      </c>
      <c r="B2" s="7"/>
      <c r="C2" s="3"/>
      <c r="D2" s="8"/>
      <c r="E2" s="9"/>
      <c r="F2" s="10" t="s">
        <v>2</v>
      </c>
      <c r="G2" s="11"/>
      <c r="H2" s="11"/>
      <c r="I2" s="11"/>
      <c r="J2" s="1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/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1"/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1"/>
      <c r="GL2" s="31"/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1"/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1"/>
      <c r="HJ2" s="31"/>
      <c r="HK2" s="31"/>
      <c r="HL2" s="31"/>
      <c r="HM2" s="31"/>
      <c r="HN2" s="31"/>
      <c r="HO2" s="31"/>
      <c r="HP2" s="31"/>
      <c r="HQ2" s="31"/>
      <c r="HR2" s="31"/>
      <c r="HS2" s="31"/>
      <c r="HT2" s="31"/>
      <c r="HU2" s="31"/>
      <c r="HV2" s="31"/>
      <c r="HW2" s="31"/>
      <c r="HX2" s="31"/>
      <c r="HY2" s="31"/>
      <c r="HZ2" s="31"/>
      <c r="IA2" s="31"/>
      <c r="IB2" s="31"/>
      <c r="IC2" s="31"/>
      <c r="ID2" s="31"/>
      <c r="IE2" s="31"/>
      <c r="IF2" s="31"/>
      <c r="IG2" s="31"/>
      <c r="IH2" s="31"/>
      <c r="II2" s="31"/>
      <c r="IJ2" s="31"/>
      <c r="IK2" s="31"/>
      <c r="IL2" s="31"/>
      <c r="IM2" s="31"/>
      <c r="IN2" s="31"/>
      <c r="IO2" s="31"/>
      <c r="IP2" s="31"/>
    </row>
    <row r="3" s="1" customFormat="1" ht="33" customHeight="1" spans="1:250">
      <c r="A3" s="12" t="s">
        <v>3</v>
      </c>
      <c r="B3" s="13" t="s">
        <v>4</v>
      </c>
      <c r="C3" s="14" t="s">
        <v>5</v>
      </c>
      <c r="D3" s="15" t="s">
        <v>6</v>
      </c>
      <c r="E3" s="16" t="s">
        <v>7</v>
      </c>
      <c r="F3" s="13" t="s">
        <v>8</v>
      </c>
      <c r="G3" s="17" t="s">
        <v>9</v>
      </c>
      <c r="H3" s="13" t="s">
        <v>10</v>
      </c>
      <c r="I3" s="12" t="s">
        <v>11</v>
      </c>
      <c r="J3" s="12" t="s">
        <v>12</v>
      </c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  <c r="FE3" s="32"/>
      <c r="FF3" s="32"/>
      <c r="FG3" s="32"/>
      <c r="FH3" s="32"/>
      <c r="FI3" s="32"/>
      <c r="FJ3" s="32"/>
      <c r="FK3" s="32"/>
      <c r="FL3" s="32"/>
      <c r="FM3" s="32"/>
      <c r="FN3" s="32"/>
      <c r="FO3" s="32"/>
      <c r="FP3" s="32"/>
      <c r="FQ3" s="32"/>
      <c r="FR3" s="32"/>
      <c r="FS3" s="32"/>
      <c r="FT3" s="32"/>
      <c r="FU3" s="32"/>
      <c r="FV3" s="32"/>
      <c r="FW3" s="32"/>
      <c r="FX3" s="32"/>
      <c r="FY3" s="32"/>
      <c r="FZ3" s="32"/>
      <c r="GA3" s="32"/>
      <c r="GB3" s="32"/>
      <c r="GC3" s="32"/>
      <c r="GD3" s="32"/>
      <c r="GE3" s="32"/>
      <c r="GF3" s="32"/>
      <c r="GG3" s="32"/>
      <c r="GH3" s="32"/>
      <c r="GI3" s="32"/>
      <c r="GJ3" s="32"/>
      <c r="GK3" s="32"/>
      <c r="GL3" s="32"/>
      <c r="GM3" s="32"/>
      <c r="GN3" s="32"/>
      <c r="GO3" s="32"/>
      <c r="GP3" s="32"/>
      <c r="GQ3" s="32"/>
      <c r="GR3" s="32"/>
      <c r="GS3" s="32"/>
      <c r="GT3" s="32"/>
      <c r="GU3" s="32"/>
      <c r="GV3" s="32"/>
      <c r="GW3" s="32"/>
      <c r="GX3" s="32"/>
      <c r="GY3" s="32"/>
      <c r="GZ3" s="32"/>
      <c r="HA3" s="32"/>
      <c r="HB3" s="32"/>
      <c r="HC3" s="32"/>
      <c r="HD3" s="32"/>
      <c r="HE3" s="32"/>
      <c r="HF3" s="32"/>
      <c r="HG3" s="32"/>
      <c r="HH3" s="32"/>
      <c r="HI3" s="32"/>
      <c r="HJ3" s="32"/>
      <c r="HK3" s="32"/>
      <c r="HL3" s="32"/>
      <c r="HM3" s="32"/>
      <c r="HN3" s="32"/>
      <c r="HO3" s="32"/>
      <c r="HP3" s="32"/>
      <c r="HQ3" s="32"/>
      <c r="HR3" s="32"/>
      <c r="HS3" s="32"/>
      <c r="HT3" s="32"/>
      <c r="HU3" s="32"/>
      <c r="HV3" s="32"/>
      <c r="HW3" s="32"/>
      <c r="HX3" s="32"/>
      <c r="HY3" s="32"/>
      <c r="HZ3" s="32"/>
      <c r="IA3" s="32"/>
      <c r="IB3" s="32"/>
      <c r="IC3" s="32"/>
      <c r="ID3" s="32"/>
      <c r="IE3" s="32"/>
      <c r="IF3" s="32"/>
      <c r="IG3" s="32"/>
      <c r="IH3" s="32"/>
      <c r="II3" s="32"/>
      <c r="IJ3" s="32"/>
      <c r="IK3" s="32"/>
      <c r="IL3" s="32"/>
      <c r="IM3" s="32"/>
      <c r="IN3" s="32"/>
      <c r="IO3" s="32"/>
      <c r="IP3" s="32"/>
    </row>
    <row r="4" s="1" customFormat="1" ht="28" customHeight="1" spans="1:250">
      <c r="A4" s="18" t="s">
        <v>13</v>
      </c>
      <c r="B4" s="18" t="s">
        <v>14</v>
      </c>
      <c r="C4" s="19" t="s">
        <v>15</v>
      </c>
      <c r="D4" s="20">
        <v>90680000</v>
      </c>
      <c r="E4" s="20" t="s">
        <v>16</v>
      </c>
      <c r="F4" s="21">
        <v>15300000</v>
      </c>
      <c r="G4" s="22" t="s">
        <v>17</v>
      </c>
      <c r="H4" s="20">
        <f>D4-F4-F5-F6-F7-F8-F10-F11-F12-F13-F9</f>
        <v>10335900</v>
      </c>
      <c r="I4" s="33"/>
      <c r="J4" s="34">
        <v>6</v>
      </c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  <c r="IP4" s="32"/>
    </row>
    <row r="5" s="1" customFormat="1" ht="24" customHeight="1" spans="1:250">
      <c r="A5" s="18"/>
      <c r="B5" s="18"/>
      <c r="C5" s="19"/>
      <c r="D5" s="20"/>
      <c r="E5" s="20"/>
      <c r="F5" s="21"/>
      <c r="G5" s="22" t="s">
        <v>18</v>
      </c>
      <c r="H5" s="20"/>
      <c r="I5" s="33"/>
      <c r="J5" s="34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  <c r="IP5" s="32"/>
    </row>
    <row r="6" s="1" customFormat="1" ht="20" customHeight="1" spans="1:250">
      <c r="A6" s="18"/>
      <c r="B6" s="18"/>
      <c r="C6" s="19"/>
      <c r="D6" s="20"/>
      <c r="E6" s="20" t="s">
        <v>19</v>
      </c>
      <c r="F6" s="21">
        <v>20000000</v>
      </c>
      <c r="G6" s="22" t="s">
        <v>20</v>
      </c>
      <c r="H6" s="20"/>
      <c r="I6" s="33">
        <v>19</v>
      </c>
      <c r="J6" s="34">
        <v>8</v>
      </c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  <c r="FE6" s="32"/>
      <c r="FF6" s="32"/>
      <c r="FG6" s="32"/>
      <c r="FH6" s="32"/>
      <c r="FI6" s="32"/>
      <c r="FJ6" s="32"/>
      <c r="FK6" s="32"/>
      <c r="FL6" s="32"/>
      <c r="FM6" s="32"/>
      <c r="FN6" s="32"/>
      <c r="FO6" s="32"/>
      <c r="FP6" s="32"/>
      <c r="FQ6" s="32"/>
      <c r="FR6" s="32"/>
      <c r="FS6" s="32"/>
      <c r="FT6" s="32"/>
      <c r="FU6" s="32"/>
      <c r="FV6" s="32"/>
      <c r="FW6" s="32"/>
      <c r="FX6" s="32"/>
      <c r="FY6" s="32"/>
      <c r="FZ6" s="32"/>
      <c r="GA6" s="32"/>
      <c r="GB6" s="32"/>
      <c r="GC6" s="32"/>
      <c r="GD6" s="32"/>
      <c r="GE6" s="32"/>
      <c r="GF6" s="32"/>
      <c r="GG6" s="32"/>
      <c r="GH6" s="32"/>
      <c r="GI6" s="32"/>
      <c r="GJ6" s="32"/>
      <c r="GK6" s="32"/>
      <c r="GL6" s="32"/>
      <c r="GM6" s="32"/>
      <c r="GN6" s="32"/>
      <c r="GO6" s="32"/>
      <c r="GP6" s="32"/>
      <c r="GQ6" s="32"/>
      <c r="GR6" s="32"/>
      <c r="GS6" s="32"/>
      <c r="GT6" s="32"/>
      <c r="GU6" s="32"/>
      <c r="GV6" s="32"/>
      <c r="GW6" s="32"/>
      <c r="GX6" s="32"/>
      <c r="GY6" s="32"/>
      <c r="GZ6" s="32"/>
      <c r="HA6" s="32"/>
      <c r="HB6" s="32"/>
      <c r="HC6" s="32"/>
      <c r="HD6" s="32"/>
      <c r="HE6" s="32"/>
      <c r="HF6" s="32"/>
      <c r="HG6" s="32"/>
      <c r="HH6" s="32"/>
      <c r="HI6" s="32"/>
      <c r="HJ6" s="32"/>
      <c r="HK6" s="32"/>
      <c r="HL6" s="32"/>
      <c r="HM6" s="32"/>
      <c r="HN6" s="32"/>
      <c r="HO6" s="32"/>
      <c r="HP6" s="32"/>
      <c r="HQ6" s="32"/>
      <c r="HR6" s="32"/>
      <c r="HS6" s="32"/>
      <c r="HT6" s="32"/>
      <c r="HU6" s="32"/>
      <c r="HV6" s="32"/>
      <c r="HW6" s="32"/>
      <c r="HX6" s="32"/>
      <c r="HY6" s="32"/>
      <c r="HZ6" s="32"/>
      <c r="IA6" s="32"/>
      <c r="IB6" s="32"/>
      <c r="IC6" s="32"/>
      <c r="ID6" s="32"/>
      <c r="IE6" s="32"/>
      <c r="IF6" s="32"/>
      <c r="IG6" s="32"/>
      <c r="IH6" s="32"/>
      <c r="II6" s="32"/>
      <c r="IJ6" s="32"/>
      <c r="IK6" s="32"/>
      <c r="IL6" s="32"/>
      <c r="IM6" s="32"/>
      <c r="IN6" s="32"/>
      <c r="IO6" s="32"/>
      <c r="IP6" s="32"/>
    </row>
    <row r="7" s="1" customFormat="1" ht="20" customHeight="1" spans="1:250">
      <c r="A7" s="18"/>
      <c r="B7" s="18"/>
      <c r="C7" s="19"/>
      <c r="D7" s="20"/>
      <c r="E7" s="20" t="s">
        <v>21</v>
      </c>
      <c r="F7" s="21">
        <v>3064100</v>
      </c>
      <c r="G7" s="22" t="s">
        <v>22</v>
      </c>
      <c r="H7" s="20"/>
      <c r="I7" s="33">
        <v>7</v>
      </c>
      <c r="J7" s="34">
        <v>3</v>
      </c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  <c r="IL7" s="32"/>
      <c r="IM7" s="32"/>
      <c r="IN7" s="32"/>
      <c r="IO7" s="32"/>
      <c r="IP7" s="32"/>
    </row>
    <row r="8" s="1" customFormat="1" ht="20" customHeight="1" spans="1:250">
      <c r="A8" s="18"/>
      <c r="B8" s="18"/>
      <c r="C8" s="19"/>
      <c r="D8" s="20"/>
      <c r="E8" s="20" t="s">
        <v>23</v>
      </c>
      <c r="F8" s="23">
        <v>693796</v>
      </c>
      <c r="G8" s="22" t="s">
        <v>24</v>
      </c>
      <c r="H8" s="20"/>
      <c r="I8" s="33">
        <v>2</v>
      </c>
      <c r="J8" s="34">
        <v>2</v>
      </c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32"/>
      <c r="FV8" s="32"/>
      <c r="FW8" s="32"/>
      <c r="FX8" s="32"/>
      <c r="FY8" s="32"/>
      <c r="FZ8" s="32"/>
      <c r="GA8" s="32"/>
      <c r="GB8" s="32"/>
      <c r="GC8" s="32"/>
      <c r="GD8" s="32"/>
      <c r="GE8" s="32"/>
      <c r="GF8" s="32"/>
      <c r="GG8" s="32"/>
      <c r="GH8" s="32"/>
      <c r="GI8" s="32"/>
      <c r="GJ8" s="32"/>
      <c r="GK8" s="32"/>
      <c r="GL8" s="32"/>
      <c r="GM8" s="32"/>
      <c r="GN8" s="32"/>
      <c r="GO8" s="32"/>
      <c r="GP8" s="32"/>
      <c r="GQ8" s="32"/>
      <c r="GR8" s="32"/>
      <c r="GS8" s="32"/>
      <c r="GT8" s="32"/>
      <c r="GU8" s="32"/>
      <c r="GV8" s="32"/>
      <c r="GW8" s="32"/>
      <c r="GX8" s="32"/>
      <c r="GY8" s="32"/>
      <c r="GZ8" s="32"/>
      <c r="HA8" s="32"/>
      <c r="HB8" s="32"/>
      <c r="HC8" s="32"/>
      <c r="HD8" s="32"/>
      <c r="HE8" s="32"/>
      <c r="HF8" s="32"/>
      <c r="HG8" s="32"/>
      <c r="HH8" s="32"/>
      <c r="HI8" s="32"/>
      <c r="HJ8" s="32"/>
      <c r="HK8" s="32"/>
      <c r="HL8" s="32"/>
      <c r="HM8" s="32"/>
      <c r="HN8" s="32"/>
      <c r="HO8" s="32"/>
      <c r="HP8" s="32"/>
      <c r="HQ8" s="32"/>
      <c r="HR8" s="32"/>
      <c r="HS8" s="32"/>
      <c r="HT8" s="32"/>
      <c r="HU8" s="32"/>
      <c r="HV8" s="32"/>
      <c r="HW8" s="32"/>
      <c r="HX8" s="32"/>
      <c r="HY8" s="32"/>
      <c r="HZ8" s="32"/>
      <c r="IA8" s="32"/>
      <c r="IB8" s="32"/>
      <c r="IC8" s="32"/>
      <c r="ID8" s="32"/>
      <c r="IE8" s="32"/>
      <c r="IF8" s="32"/>
      <c r="IG8" s="32"/>
      <c r="IH8" s="32"/>
      <c r="II8" s="32"/>
      <c r="IJ8" s="32"/>
      <c r="IK8" s="32"/>
      <c r="IL8" s="32"/>
      <c r="IM8" s="32"/>
      <c r="IN8" s="32"/>
      <c r="IO8" s="32"/>
      <c r="IP8" s="32"/>
    </row>
    <row r="9" s="1" customFormat="1" ht="20" customHeight="1" spans="1:250">
      <c r="A9" s="18"/>
      <c r="B9" s="18"/>
      <c r="C9" s="19"/>
      <c r="D9" s="20"/>
      <c r="E9" s="20" t="s">
        <v>25</v>
      </c>
      <c r="F9" s="23">
        <v>1256204</v>
      </c>
      <c r="G9" s="22" t="s">
        <v>24</v>
      </c>
      <c r="H9" s="20"/>
      <c r="I9" s="33">
        <v>21</v>
      </c>
      <c r="J9" s="34">
        <v>2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2"/>
      <c r="GA9" s="32"/>
      <c r="GB9" s="32"/>
      <c r="GC9" s="32"/>
      <c r="GD9" s="32"/>
      <c r="GE9" s="32"/>
      <c r="GF9" s="32"/>
      <c r="GG9" s="32"/>
      <c r="GH9" s="32"/>
      <c r="GI9" s="32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2"/>
      <c r="HC9" s="32"/>
      <c r="HD9" s="32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2"/>
      <c r="IA9" s="32"/>
      <c r="IB9" s="32"/>
      <c r="IC9" s="32"/>
      <c r="ID9" s="32"/>
      <c r="IE9" s="32"/>
      <c r="IF9" s="32"/>
      <c r="IG9" s="32"/>
      <c r="IH9" s="32"/>
      <c r="II9" s="32"/>
      <c r="IJ9" s="32"/>
      <c r="IK9" s="32"/>
      <c r="IL9" s="32"/>
      <c r="IM9" s="32"/>
      <c r="IN9" s="32"/>
      <c r="IO9" s="32"/>
      <c r="IP9" s="32"/>
    </row>
    <row r="10" s="1" customFormat="1" ht="20" customHeight="1" spans="1:250">
      <c r="A10" s="18"/>
      <c r="B10" s="18"/>
      <c r="C10" s="19"/>
      <c r="D10" s="20"/>
      <c r="E10" s="20"/>
      <c r="F10" s="23"/>
      <c r="G10" s="22" t="s">
        <v>26</v>
      </c>
      <c r="H10" s="20"/>
      <c r="I10" s="33"/>
      <c r="J10" s="34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2"/>
      <c r="IE10" s="32"/>
      <c r="IF10" s="32"/>
      <c r="IG10" s="32"/>
      <c r="IH10" s="32"/>
      <c r="II10" s="32"/>
      <c r="IJ10" s="32"/>
      <c r="IK10" s="32"/>
      <c r="IL10" s="32"/>
      <c r="IM10" s="32"/>
      <c r="IN10" s="32"/>
      <c r="IO10" s="32"/>
      <c r="IP10" s="32"/>
    </row>
    <row r="11" s="1" customFormat="1" ht="21" customHeight="1" spans="1:250">
      <c r="A11" s="18"/>
      <c r="B11" s="18"/>
      <c r="C11" s="19"/>
      <c r="D11" s="20"/>
      <c r="E11" s="20"/>
      <c r="F11" s="23"/>
      <c r="G11" s="22" t="s">
        <v>27</v>
      </c>
      <c r="H11" s="20"/>
      <c r="I11" s="33"/>
      <c r="J11" s="34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  <c r="IL11" s="32"/>
      <c r="IM11" s="32"/>
      <c r="IN11" s="32"/>
      <c r="IO11" s="32"/>
      <c r="IP11" s="32"/>
    </row>
    <row r="12" s="1" customFormat="1" ht="20" customHeight="1" spans="1:250">
      <c r="A12" s="18"/>
      <c r="B12" s="18"/>
      <c r="C12" s="19"/>
      <c r="D12" s="20"/>
      <c r="E12" s="20" t="s">
        <v>28</v>
      </c>
      <c r="F12" s="23">
        <v>31330000</v>
      </c>
      <c r="G12" s="22" t="s">
        <v>29</v>
      </c>
      <c r="H12" s="20"/>
      <c r="I12" s="33">
        <v>1</v>
      </c>
      <c r="J12" s="34">
        <v>1</v>
      </c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32"/>
      <c r="FU12" s="32"/>
      <c r="FV12" s="32"/>
      <c r="FW12" s="32"/>
      <c r="FX12" s="32"/>
      <c r="FY12" s="32"/>
      <c r="FZ12" s="32"/>
      <c r="GA12" s="32"/>
      <c r="GB12" s="32"/>
      <c r="GC12" s="32"/>
      <c r="GD12" s="32"/>
      <c r="GE12" s="32"/>
      <c r="GF12" s="32"/>
      <c r="GG12" s="32"/>
      <c r="GH12" s="32"/>
      <c r="GI12" s="32"/>
      <c r="GJ12" s="32"/>
      <c r="GK12" s="32"/>
      <c r="GL12" s="32"/>
      <c r="GM12" s="32"/>
      <c r="GN12" s="32"/>
      <c r="GO12" s="32"/>
      <c r="GP12" s="32"/>
      <c r="GQ12" s="32"/>
      <c r="GR12" s="32"/>
      <c r="GS12" s="32"/>
      <c r="GT12" s="32"/>
      <c r="GU12" s="32"/>
      <c r="GV12" s="32"/>
      <c r="GW12" s="32"/>
      <c r="GX12" s="32"/>
      <c r="GY12" s="32"/>
      <c r="GZ12" s="32"/>
      <c r="HA12" s="32"/>
      <c r="HB12" s="32"/>
      <c r="HC12" s="32"/>
      <c r="HD12" s="32"/>
      <c r="HE12" s="32"/>
      <c r="HF12" s="32"/>
      <c r="HG12" s="32"/>
      <c r="HH12" s="32"/>
      <c r="HI12" s="32"/>
      <c r="HJ12" s="32"/>
      <c r="HK12" s="32"/>
      <c r="HL12" s="32"/>
      <c r="HM12" s="32"/>
      <c r="HN12" s="32"/>
      <c r="HO12" s="32"/>
      <c r="HP12" s="32"/>
      <c r="HQ12" s="32"/>
      <c r="HR12" s="32"/>
      <c r="HS12" s="32"/>
      <c r="HT12" s="32"/>
      <c r="HU12" s="32"/>
      <c r="HV12" s="32"/>
      <c r="HW12" s="32"/>
      <c r="HX12" s="32"/>
      <c r="HY12" s="32"/>
      <c r="HZ12" s="32"/>
      <c r="IA12" s="32"/>
      <c r="IB12" s="32"/>
      <c r="IC12" s="32"/>
      <c r="ID12" s="32"/>
      <c r="IE12" s="32"/>
      <c r="IF12" s="32"/>
      <c r="IG12" s="32"/>
      <c r="IH12" s="32"/>
      <c r="II12" s="32"/>
      <c r="IJ12" s="32"/>
      <c r="IK12" s="32"/>
      <c r="IL12" s="32"/>
      <c r="IM12" s="32"/>
      <c r="IN12" s="32"/>
      <c r="IO12" s="32"/>
      <c r="IP12" s="32"/>
    </row>
    <row r="13" s="1" customFormat="1" ht="20" customHeight="1" spans="1:250">
      <c r="A13" s="18"/>
      <c r="B13" s="18"/>
      <c r="C13" s="19"/>
      <c r="D13" s="20"/>
      <c r="E13" s="20" t="s">
        <v>30</v>
      </c>
      <c r="F13" s="23">
        <f>24000000-F4</f>
        <v>8700000</v>
      </c>
      <c r="G13" s="22" t="s">
        <v>17</v>
      </c>
      <c r="H13" s="20"/>
      <c r="I13" s="33">
        <v>13</v>
      </c>
      <c r="J13" s="34">
        <v>6</v>
      </c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  <c r="FE13" s="32"/>
      <c r="FF13" s="32"/>
      <c r="FG13" s="32"/>
      <c r="FH13" s="32"/>
      <c r="FI13" s="32"/>
      <c r="FJ13" s="32"/>
      <c r="FK13" s="32"/>
      <c r="FL13" s="32"/>
      <c r="FM13" s="32"/>
      <c r="FN13" s="32"/>
      <c r="FO13" s="32"/>
      <c r="FP13" s="32"/>
      <c r="FQ13" s="32"/>
      <c r="FR13" s="32"/>
      <c r="FS13" s="32"/>
      <c r="FT13" s="32"/>
      <c r="FU13" s="32"/>
      <c r="FV13" s="32"/>
      <c r="FW13" s="32"/>
      <c r="FX13" s="32"/>
      <c r="FY13" s="32"/>
      <c r="FZ13" s="32"/>
      <c r="GA13" s="32"/>
      <c r="GB13" s="32"/>
      <c r="GC13" s="32"/>
      <c r="GD13" s="32"/>
      <c r="GE13" s="32"/>
      <c r="GF13" s="32"/>
      <c r="GG13" s="32"/>
      <c r="GH13" s="32"/>
      <c r="GI13" s="32"/>
      <c r="GJ13" s="32"/>
      <c r="GK13" s="32"/>
      <c r="GL13" s="32"/>
      <c r="GM13" s="32"/>
      <c r="GN13" s="32"/>
      <c r="GO13" s="32"/>
      <c r="GP13" s="32"/>
      <c r="GQ13" s="32"/>
      <c r="GR13" s="32"/>
      <c r="GS13" s="32"/>
      <c r="GT13" s="32"/>
      <c r="GU13" s="32"/>
      <c r="GV13" s="32"/>
      <c r="GW13" s="32"/>
      <c r="GX13" s="32"/>
      <c r="GY13" s="32"/>
      <c r="GZ13" s="32"/>
      <c r="HA13" s="32"/>
      <c r="HB13" s="32"/>
      <c r="HC13" s="32"/>
      <c r="HD13" s="32"/>
      <c r="HE13" s="32"/>
      <c r="HF13" s="32"/>
      <c r="HG13" s="32"/>
      <c r="HH13" s="32"/>
      <c r="HI13" s="32"/>
      <c r="HJ13" s="32"/>
      <c r="HK13" s="32"/>
      <c r="HL13" s="32"/>
      <c r="HM13" s="32"/>
      <c r="HN13" s="32"/>
      <c r="HO13" s="32"/>
      <c r="HP13" s="32"/>
      <c r="HQ13" s="32"/>
      <c r="HR13" s="32"/>
      <c r="HS13" s="32"/>
      <c r="HT13" s="32"/>
      <c r="HU13" s="32"/>
      <c r="HV13" s="32"/>
      <c r="HW13" s="32"/>
      <c r="HX13" s="32"/>
      <c r="HY13" s="32"/>
      <c r="HZ13" s="32"/>
      <c r="IA13" s="32"/>
      <c r="IB13" s="32"/>
      <c r="IC13" s="32"/>
      <c r="ID13" s="32"/>
      <c r="IE13" s="32"/>
      <c r="IF13" s="32"/>
      <c r="IG13" s="32"/>
      <c r="IH13" s="32"/>
      <c r="II13" s="32"/>
      <c r="IJ13" s="32"/>
      <c r="IK13" s="32"/>
      <c r="IL13" s="32"/>
      <c r="IM13" s="32"/>
      <c r="IN13" s="32"/>
      <c r="IO13" s="32"/>
      <c r="IP13" s="32"/>
    </row>
    <row r="14" s="1" customFormat="1" ht="34" customHeight="1" spans="1:250">
      <c r="A14" s="18" t="s">
        <v>13</v>
      </c>
      <c r="B14" s="18" t="s">
        <v>14</v>
      </c>
      <c r="C14" s="19" t="s">
        <v>31</v>
      </c>
      <c r="D14" s="20">
        <v>25700000</v>
      </c>
      <c r="E14" s="20"/>
      <c r="F14" s="24"/>
      <c r="G14" s="22" t="s">
        <v>18</v>
      </c>
      <c r="H14" s="20">
        <f>D14-F15</f>
        <v>17050000</v>
      </c>
      <c r="I14" s="33"/>
      <c r="J14" s="34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  <c r="IA14" s="32"/>
      <c r="IB14" s="32"/>
      <c r="IC14" s="32"/>
      <c r="ID14" s="32"/>
      <c r="IE14" s="32"/>
      <c r="IF14" s="32"/>
      <c r="IG14" s="32"/>
      <c r="IH14" s="32"/>
      <c r="II14" s="32"/>
      <c r="IJ14" s="32"/>
      <c r="IK14" s="32"/>
      <c r="IL14" s="32"/>
      <c r="IM14" s="32"/>
      <c r="IN14" s="32"/>
      <c r="IO14" s="32"/>
      <c r="IP14" s="32"/>
    </row>
    <row r="15" s="1" customFormat="1" ht="18" customHeight="1" spans="1:250">
      <c r="A15" s="18"/>
      <c r="B15" s="18"/>
      <c r="C15" s="19"/>
      <c r="D15" s="20"/>
      <c r="E15" s="20" t="s">
        <v>28</v>
      </c>
      <c r="F15" s="24">
        <f>13900000-5250000</f>
        <v>8650000</v>
      </c>
      <c r="G15" s="22" t="s">
        <v>29</v>
      </c>
      <c r="H15" s="20"/>
      <c r="I15" s="33">
        <v>1</v>
      </c>
      <c r="J15" s="34">
        <v>1</v>
      </c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  <c r="EL15" s="32"/>
      <c r="EM15" s="32"/>
      <c r="EN15" s="32"/>
      <c r="EO15" s="32"/>
      <c r="EP15" s="32"/>
      <c r="EQ15" s="32"/>
      <c r="ER15" s="32"/>
      <c r="ES15" s="32"/>
      <c r="ET15" s="32"/>
      <c r="EU15" s="32"/>
      <c r="EV15" s="32"/>
      <c r="EW15" s="32"/>
      <c r="EX15" s="32"/>
      <c r="EY15" s="32"/>
      <c r="EZ15" s="32"/>
      <c r="FA15" s="32"/>
      <c r="FB15" s="32"/>
      <c r="FC15" s="32"/>
      <c r="FD15" s="32"/>
      <c r="FE15" s="32"/>
      <c r="FF15" s="32"/>
      <c r="FG15" s="32"/>
      <c r="FH15" s="32"/>
      <c r="FI15" s="32"/>
      <c r="FJ15" s="32"/>
      <c r="FK15" s="32"/>
      <c r="FL15" s="32"/>
      <c r="FM15" s="32"/>
      <c r="FN15" s="32"/>
      <c r="FO15" s="32"/>
      <c r="FP15" s="32"/>
      <c r="FQ15" s="32"/>
      <c r="FR15" s="32"/>
      <c r="FS15" s="32"/>
      <c r="FT15" s="32"/>
      <c r="FU15" s="32"/>
      <c r="FV15" s="32"/>
      <c r="FW15" s="32"/>
      <c r="FX15" s="32"/>
      <c r="FY15" s="32"/>
      <c r="FZ15" s="32"/>
      <c r="GA15" s="32"/>
      <c r="GB15" s="32"/>
      <c r="GC15" s="32"/>
      <c r="GD15" s="32"/>
      <c r="GE15" s="32"/>
      <c r="GF15" s="32"/>
      <c r="GG15" s="32"/>
      <c r="GH15" s="32"/>
      <c r="GI15" s="32"/>
      <c r="GJ15" s="32"/>
      <c r="GK15" s="32"/>
      <c r="GL15" s="32"/>
      <c r="GM15" s="32"/>
      <c r="GN15" s="32"/>
      <c r="GO15" s="32"/>
      <c r="GP15" s="32"/>
      <c r="GQ15" s="32"/>
      <c r="GR15" s="32"/>
      <c r="GS15" s="32"/>
      <c r="GT15" s="32"/>
      <c r="GU15" s="32"/>
      <c r="GV15" s="32"/>
      <c r="GW15" s="32"/>
      <c r="GX15" s="32"/>
      <c r="GY15" s="32"/>
      <c r="GZ15" s="32"/>
      <c r="HA15" s="32"/>
      <c r="HB15" s="32"/>
      <c r="HC15" s="32"/>
      <c r="HD15" s="32"/>
      <c r="HE15" s="32"/>
      <c r="HF15" s="32"/>
      <c r="HG15" s="32"/>
      <c r="HH15" s="32"/>
      <c r="HI15" s="32"/>
      <c r="HJ15" s="32"/>
      <c r="HK15" s="32"/>
      <c r="HL15" s="32"/>
      <c r="HM15" s="32"/>
      <c r="HN15" s="32"/>
      <c r="HO15" s="32"/>
      <c r="HP15" s="32"/>
      <c r="HQ15" s="32"/>
      <c r="HR15" s="32"/>
      <c r="HS15" s="32"/>
      <c r="HT15" s="32"/>
      <c r="HU15" s="32"/>
      <c r="HV15" s="32"/>
      <c r="HW15" s="32"/>
      <c r="HX15" s="32"/>
      <c r="HY15" s="32"/>
      <c r="HZ15" s="32"/>
      <c r="IA15" s="32"/>
      <c r="IB15" s="32"/>
      <c r="IC15" s="32"/>
      <c r="ID15" s="32"/>
      <c r="IE15" s="32"/>
      <c r="IF15" s="32"/>
      <c r="IG15" s="32"/>
      <c r="IH15" s="32"/>
      <c r="II15" s="32"/>
      <c r="IJ15" s="32"/>
      <c r="IK15" s="32"/>
      <c r="IL15" s="32"/>
      <c r="IM15" s="32"/>
      <c r="IN15" s="32"/>
      <c r="IO15" s="32"/>
      <c r="IP15" s="32"/>
    </row>
    <row r="16" s="1" customFormat="1" ht="28" customHeight="1" spans="1:250">
      <c r="A16" s="18" t="s">
        <v>32</v>
      </c>
      <c r="B16" s="18" t="s">
        <v>33</v>
      </c>
      <c r="C16" s="19" t="s">
        <v>31</v>
      </c>
      <c r="D16" s="20">
        <v>5250000</v>
      </c>
      <c r="E16" s="20" t="s">
        <v>28</v>
      </c>
      <c r="F16" s="24">
        <v>5250000</v>
      </c>
      <c r="G16" s="22" t="s">
        <v>29</v>
      </c>
      <c r="H16" s="20">
        <f t="shared" ref="H16:H18" si="0">D16-F16</f>
        <v>0</v>
      </c>
      <c r="I16" s="33">
        <v>1</v>
      </c>
      <c r="J16" s="34">
        <v>1</v>
      </c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  <c r="FE16" s="32"/>
      <c r="FF16" s="32"/>
      <c r="FG16" s="32"/>
      <c r="FH16" s="32"/>
      <c r="FI16" s="32"/>
      <c r="FJ16" s="32"/>
      <c r="FK16" s="32"/>
      <c r="FL16" s="32"/>
      <c r="FM16" s="32"/>
      <c r="FN16" s="32"/>
      <c r="FO16" s="32"/>
      <c r="FP16" s="32"/>
      <c r="FQ16" s="32"/>
      <c r="FR16" s="32"/>
      <c r="FS16" s="32"/>
      <c r="FT16" s="32"/>
      <c r="FU16" s="32"/>
      <c r="FV16" s="32"/>
      <c r="FW16" s="32"/>
      <c r="FX16" s="32"/>
      <c r="FY16" s="32"/>
      <c r="FZ16" s="32"/>
      <c r="GA16" s="32"/>
      <c r="GB16" s="32"/>
      <c r="GC16" s="32"/>
      <c r="GD16" s="32"/>
      <c r="GE16" s="32"/>
      <c r="GF16" s="32"/>
      <c r="GG16" s="32"/>
      <c r="GH16" s="32"/>
      <c r="GI16" s="32"/>
      <c r="GJ16" s="32"/>
      <c r="GK16" s="32"/>
      <c r="GL16" s="32"/>
      <c r="GM16" s="32"/>
      <c r="GN16" s="32"/>
      <c r="GO16" s="32"/>
      <c r="GP16" s="32"/>
      <c r="GQ16" s="32"/>
      <c r="GR16" s="32"/>
      <c r="GS16" s="32"/>
      <c r="GT16" s="32"/>
      <c r="GU16" s="32"/>
      <c r="GV16" s="32"/>
      <c r="GW16" s="32"/>
      <c r="GX16" s="32"/>
      <c r="GY16" s="32"/>
      <c r="GZ16" s="32"/>
      <c r="HA16" s="32"/>
      <c r="HB16" s="32"/>
      <c r="HC16" s="32"/>
      <c r="HD16" s="32"/>
      <c r="HE16" s="32"/>
      <c r="HF16" s="32"/>
      <c r="HG16" s="32"/>
      <c r="HH16" s="32"/>
      <c r="HI16" s="32"/>
      <c r="HJ16" s="32"/>
      <c r="HK16" s="32"/>
      <c r="HL16" s="32"/>
      <c r="HM16" s="32"/>
      <c r="HN16" s="32"/>
      <c r="HO16" s="32"/>
      <c r="HP16" s="32"/>
      <c r="HQ16" s="32"/>
      <c r="HR16" s="32"/>
      <c r="HS16" s="32"/>
      <c r="HT16" s="32"/>
      <c r="HU16" s="32"/>
      <c r="HV16" s="32"/>
      <c r="HW16" s="32"/>
      <c r="HX16" s="32"/>
      <c r="HY16" s="32"/>
      <c r="HZ16" s="32"/>
      <c r="IA16" s="32"/>
      <c r="IB16" s="32"/>
      <c r="IC16" s="32"/>
      <c r="ID16" s="32"/>
      <c r="IE16" s="32"/>
      <c r="IF16" s="32"/>
      <c r="IG16" s="32"/>
      <c r="IH16" s="32"/>
      <c r="II16" s="32"/>
      <c r="IJ16" s="32"/>
      <c r="IK16" s="32"/>
      <c r="IL16" s="32"/>
      <c r="IM16" s="32"/>
      <c r="IN16" s="32"/>
      <c r="IO16" s="32"/>
      <c r="IP16" s="32"/>
    </row>
    <row r="17" s="1" customFormat="1" ht="28" customHeight="1" spans="1:250">
      <c r="A17" s="18" t="s">
        <v>34</v>
      </c>
      <c r="B17" s="18" t="s">
        <v>35</v>
      </c>
      <c r="C17" s="19" t="s">
        <v>15</v>
      </c>
      <c r="D17" s="20">
        <v>11030000</v>
      </c>
      <c r="E17" s="20"/>
      <c r="F17" s="24"/>
      <c r="G17" s="22"/>
      <c r="H17" s="20">
        <f t="shared" si="0"/>
        <v>11030000</v>
      </c>
      <c r="I17" s="35"/>
      <c r="J17" s="34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  <c r="FJ17" s="32"/>
      <c r="FK17" s="32"/>
      <c r="FL17" s="32"/>
      <c r="FM17" s="32"/>
      <c r="FN17" s="32"/>
      <c r="FO17" s="32"/>
      <c r="FP17" s="32"/>
      <c r="FQ17" s="32"/>
      <c r="FR17" s="32"/>
      <c r="FS17" s="32"/>
      <c r="FT17" s="32"/>
      <c r="FU17" s="32"/>
      <c r="FV17" s="32"/>
      <c r="FW17" s="32"/>
      <c r="FX17" s="32"/>
      <c r="FY17" s="32"/>
      <c r="FZ17" s="32"/>
      <c r="GA17" s="32"/>
      <c r="GB17" s="32"/>
      <c r="GC17" s="32"/>
      <c r="GD17" s="32"/>
      <c r="GE17" s="32"/>
      <c r="GF17" s="32"/>
      <c r="GG17" s="32"/>
      <c r="GH17" s="32"/>
      <c r="GI17" s="32"/>
      <c r="GJ17" s="32"/>
      <c r="GK17" s="32"/>
      <c r="GL17" s="32"/>
      <c r="GM17" s="32"/>
      <c r="GN17" s="32"/>
      <c r="GO17" s="32"/>
      <c r="GP17" s="32"/>
      <c r="GQ17" s="32"/>
      <c r="GR17" s="32"/>
      <c r="GS17" s="32"/>
      <c r="GT17" s="32"/>
      <c r="GU17" s="32"/>
      <c r="GV17" s="32"/>
      <c r="GW17" s="32"/>
      <c r="GX17" s="32"/>
      <c r="GY17" s="32"/>
      <c r="GZ17" s="32"/>
      <c r="HA17" s="32"/>
      <c r="HB17" s="32"/>
      <c r="HC17" s="32"/>
      <c r="HD17" s="32"/>
      <c r="HE17" s="32"/>
      <c r="HF17" s="32"/>
      <c r="HG17" s="32"/>
      <c r="HH17" s="32"/>
      <c r="HI17" s="32"/>
      <c r="HJ17" s="32"/>
      <c r="HK17" s="32"/>
      <c r="HL17" s="32"/>
      <c r="HM17" s="32"/>
      <c r="HN17" s="32"/>
      <c r="HO17" s="32"/>
      <c r="HP17" s="32"/>
      <c r="HQ17" s="32"/>
      <c r="HR17" s="32"/>
      <c r="HS17" s="32"/>
      <c r="HT17" s="32"/>
      <c r="HU17" s="32"/>
      <c r="HV17" s="32"/>
      <c r="HW17" s="32"/>
      <c r="HX17" s="32"/>
      <c r="HY17" s="32"/>
      <c r="HZ17" s="32"/>
      <c r="IA17" s="32"/>
      <c r="IB17" s="32"/>
      <c r="IC17" s="32"/>
      <c r="ID17" s="32"/>
      <c r="IE17" s="32"/>
      <c r="IF17" s="32"/>
      <c r="IG17" s="32"/>
      <c r="IH17" s="32"/>
      <c r="II17" s="32"/>
      <c r="IJ17" s="32"/>
      <c r="IK17" s="32"/>
      <c r="IL17" s="32"/>
      <c r="IM17" s="32"/>
      <c r="IN17" s="32"/>
      <c r="IO17" s="32"/>
      <c r="IP17" s="32"/>
    </row>
    <row r="18" s="1" customFormat="1" ht="30" customHeight="1" spans="1:250">
      <c r="A18" s="18" t="s">
        <v>36</v>
      </c>
      <c r="B18" s="18" t="s">
        <v>37</v>
      </c>
      <c r="C18" s="19" t="s">
        <v>15</v>
      </c>
      <c r="D18" s="20">
        <v>2000000</v>
      </c>
      <c r="E18" s="20"/>
      <c r="F18" s="24"/>
      <c r="G18" s="22"/>
      <c r="H18" s="20">
        <f t="shared" si="0"/>
        <v>2000000</v>
      </c>
      <c r="I18" s="35"/>
      <c r="J18" s="34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2"/>
      <c r="EH18" s="32"/>
      <c r="EI18" s="32"/>
      <c r="EJ18" s="32"/>
      <c r="EK18" s="32"/>
      <c r="EL18" s="32"/>
      <c r="EM18" s="32"/>
      <c r="EN18" s="32"/>
      <c r="EO18" s="32"/>
      <c r="EP18" s="32"/>
      <c r="EQ18" s="32"/>
      <c r="ER18" s="32"/>
      <c r="ES18" s="32"/>
      <c r="ET18" s="32"/>
      <c r="EU18" s="32"/>
      <c r="EV18" s="32"/>
      <c r="EW18" s="32"/>
      <c r="EX18" s="32"/>
      <c r="EY18" s="32"/>
      <c r="EZ18" s="32"/>
      <c r="FA18" s="32"/>
      <c r="FB18" s="32"/>
      <c r="FC18" s="32"/>
      <c r="FD18" s="32"/>
      <c r="FE18" s="32"/>
      <c r="FF18" s="32"/>
      <c r="FG18" s="32"/>
      <c r="FH18" s="32"/>
      <c r="FI18" s="32"/>
      <c r="FJ18" s="32"/>
      <c r="FK18" s="32"/>
      <c r="FL18" s="32"/>
      <c r="FM18" s="32"/>
      <c r="FN18" s="32"/>
      <c r="FO18" s="32"/>
      <c r="FP18" s="32"/>
      <c r="FQ18" s="32"/>
      <c r="FR18" s="32"/>
      <c r="FS18" s="32"/>
      <c r="FT18" s="32"/>
      <c r="FU18" s="32"/>
      <c r="FV18" s="32"/>
      <c r="FW18" s="32"/>
      <c r="FX18" s="32"/>
      <c r="FY18" s="32"/>
      <c r="FZ18" s="32"/>
      <c r="GA18" s="32"/>
      <c r="GB18" s="32"/>
      <c r="GC18" s="32"/>
      <c r="GD18" s="32"/>
      <c r="GE18" s="32"/>
      <c r="GF18" s="32"/>
      <c r="GG18" s="32"/>
      <c r="GH18" s="32"/>
      <c r="GI18" s="32"/>
      <c r="GJ18" s="32"/>
      <c r="GK18" s="32"/>
      <c r="GL18" s="32"/>
      <c r="GM18" s="32"/>
      <c r="GN18" s="32"/>
      <c r="GO18" s="32"/>
      <c r="GP18" s="32"/>
      <c r="GQ18" s="32"/>
      <c r="GR18" s="32"/>
      <c r="GS18" s="32"/>
      <c r="GT18" s="32"/>
      <c r="GU18" s="32"/>
      <c r="GV18" s="32"/>
      <c r="GW18" s="32"/>
      <c r="GX18" s="32"/>
      <c r="GY18" s="32"/>
      <c r="GZ18" s="32"/>
      <c r="HA18" s="32"/>
      <c r="HB18" s="32"/>
      <c r="HC18" s="32"/>
      <c r="HD18" s="32"/>
      <c r="HE18" s="32"/>
      <c r="HF18" s="32"/>
      <c r="HG18" s="32"/>
      <c r="HH18" s="32"/>
      <c r="HI18" s="32"/>
      <c r="HJ18" s="32"/>
      <c r="HK18" s="32"/>
      <c r="HL18" s="32"/>
      <c r="HM18" s="32"/>
      <c r="HN18" s="32"/>
      <c r="HO18" s="32"/>
      <c r="HP18" s="32"/>
      <c r="HQ18" s="32"/>
      <c r="HR18" s="32"/>
      <c r="HS18" s="32"/>
      <c r="HT18" s="32"/>
      <c r="HU18" s="32"/>
      <c r="HV18" s="32"/>
      <c r="HW18" s="32"/>
      <c r="HX18" s="32"/>
      <c r="HY18" s="32"/>
      <c r="HZ18" s="32"/>
      <c r="IA18" s="32"/>
      <c r="IB18" s="32"/>
      <c r="IC18" s="32"/>
      <c r="ID18" s="32"/>
      <c r="IE18" s="32"/>
      <c r="IF18" s="32"/>
      <c r="IG18" s="32"/>
      <c r="IH18" s="32"/>
      <c r="II18" s="32"/>
      <c r="IJ18" s="32"/>
      <c r="IK18" s="32"/>
      <c r="IL18" s="32"/>
      <c r="IM18" s="32"/>
      <c r="IN18" s="32"/>
      <c r="IO18" s="32"/>
      <c r="IP18" s="32"/>
    </row>
    <row r="19" s="1" customFormat="1" ht="26" customHeight="1" spans="1:250">
      <c r="A19" s="18" t="s">
        <v>38</v>
      </c>
      <c r="B19" s="18" t="s">
        <v>39</v>
      </c>
      <c r="C19" s="19" t="s">
        <v>40</v>
      </c>
      <c r="D19" s="20">
        <v>205000</v>
      </c>
      <c r="E19" s="18"/>
      <c r="F19" s="21"/>
      <c r="G19" s="22" t="s">
        <v>18</v>
      </c>
      <c r="H19" s="18">
        <v>205000</v>
      </c>
      <c r="I19" s="36"/>
      <c r="J19" s="37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  <c r="EA19" s="32"/>
      <c r="EB19" s="32"/>
      <c r="EC19" s="32"/>
      <c r="ED19" s="32"/>
      <c r="EE19" s="32"/>
      <c r="EF19" s="32"/>
      <c r="EG19" s="32"/>
      <c r="EH19" s="32"/>
      <c r="EI19" s="32"/>
      <c r="EJ19" s="32"/>
      <c r="EK19" s="32"/>
      <c r="EL19" s="32"/>
      <c r="EM19" s="32"/>
      <c r="EN19" s="32"/>
      <c r="EO19" s="32"/>
      <c r="EP19" s="32"/>
      <c r="EQ19" s="32"/>
      <c r="ER19" s="32"/>
      <c r="ES19" s="32"/>
      <c r="ET19" s="32"/>
      <c r="EU19" s="32"/>
      <c r="EV19" s="32"/>
      <c r="EW19" s="32"/>
      <c r="EX19" s="32"/>
      <c r="EY19" s="32"/>
      <c r="EZ19" s="32"/>
      <c r="FA19" s="32"/>
      <c r="FB19" s="32"/>
      <c r="FC19" s="32"/>
      <c r="FD19" s="32"/>
      <c r="FE19" s="32"/>
      <c r="FF19" s="32"/>
      <c r="FG19" s="32"/>
      <c r="FH19" s="32"/>
      <c r="FI19" s="32"/>
      <c r="FJ19" s="32"/>
      <c r="FK19" s="32"/>
      <c r="FL19" s="32"/>
      <c r="FM19" s="32"/>
      <c r="FN19" s="32"/>
      <c r="FO19" s="32"/>
      <c r="FP19" s="32"/>
      <c r="FQ19" s="32"/>
      <c r="FR19" s="32"/>
      <c r="FS19" s="32"/>
      <c r="FT19" s="32"/>
      <c r="FU19" s="32"/>
      <c r="FV19" s="32"/>
      <c r="FW19" s="32"/>
      <c r="FX19" s="32"/>
      <c r="FY19" s="32"/>
      <c r="FZ19" s="32"/>
      <c r="GA19" s="32"/>
      <c r="GB19" s="32"/>
      <c r="GC19" s="32"/>
      <c r="GD19" s="32"/>
      <c r="GE19" s="32"/>
      <c r="GF19" s="32"/>
      <c r="GG19" s="32"/>
      <c r="GH19" s="32"/>
      <c r="GI19" s="32"/>
      <c r="GJ19" s="32"/>
      <c r="GK19" s="32"/>
      <c r="GL19" s="32"/>
      <c r="GM19" s="32"/>
      <c r="GN19" s="32"/>
      <c r="GO19" s="32"/>
      <c r="GP19" s="32"/>
      <c r="GQ19" s="32"/>
      <c r="GR19" s="32"/>
      <c r="GS19" s="32"/>
      <c r="GT19" s="32"/>
      <c r="GU19" s="32"/>
      <c r="GV19" s="32"/>
      <c r="GW19" s="32"/>
      <c r="GX19" s="32"/>
      <c r="GY19" s="32"/>
      <c r="GZ19" s="32"/>
      <c r="HA19" s="32"/>
      <c r="HB19" s="32"/>
      <c r="HC19" s="32"/>
      <c r="HD19" s="32"/>
      <c r="HE19" s="32"/>
      <c r="HF19" s="32"/>
      <c r="HG19" s="32"/>
      <c r="HH19" s="32"/>
      <c r="HI19" s="32"/>
      <c r="HJ19" s="32"/>
      <c r="HK19" s="32"/>
      <c r="HL19" s="32"/>
      <c r="HM19" s="32"/>
      <c r="HN19" s="32"/>
      <c r="HO19" s="32"/>
      <c r="HP19" s="32"/>
      <c r="HQ19" s="32"/>
      <c r="HR19" s="32"/>
      <c r="HS19" s="32"/>
      <c r="HT19" s="32"/>
      <c r="HU19" s="32"/>
      <c r="HV19" s="32"/>
      <c r="HW19" s="32"/>
      <c r="HX19" s="32"/>
      <c r="HY19" s="32"/>
      <c r="HZ19" s="32"/>
      <c r="IA19" s="32"/>
      <c r="IB19" s="32"/>
      <c r="IC19" s="32"/>
      <c r="ID19" s="32"/>
      <c r="IE19" s="32"/>
      <c r="IF19" s="32"/>
      <c r="IG19" s="32"/>
      <c r="IH19" s="32"/>
      <c r="II19" s="32"/>
      <c r="IJ19" s="32"/>
      <c r="IK19" s="32"/>
      <c r="IL19" s="32"/>
      <c r="IM19" s="32"/>
      <c r="IN19" s="32"/>
      <c r="IO19" s="32"/>
      <c r="IP19" s="32"/>
    </row>
    <row r="20" s="1" customFormat="1" ht="33" customHeight="1" spans="1:250">
      <c r="A20" s="18" t="s">
        <v>41</v>
      </c>
      <c r="B20" s="25" t="s">
        <v>42</v>
      </c>
      <c r="C20" s="19" t="s">
        <v>43</v>
      </c>
      <c r="D20" s="20">
        <v>15000000</v>
      </c>
      <c r="E20" s="18" t="s">
        <v>30</v>
      </c>
      <c r="F20" s="21">
        <v>8250000</v>
      </c>
      <c r="G20" s="22" t="s">
        <v>17</v>
      </c>
      <c r="H20" s="18">
        <f>15000000-F20</f>
        <v>6750000</v>
      </c>
      <c r="I20" s="38">
        <v>9</v>
      </c>
      <c r="J20" s="37">
        <v>6</v>
      </c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32"/>
      <c r="EF20" s="32"/>
      <c r="EG20" s="32"/>
      <c r="EH20" s="32"/>
      <c r="EI20" s="32"/>
      <c r="EJ20" s="32"/>
      <c r="EK20" s="32"/>
      <c r="EL20" s="32"/>
      <c r="EM20" s="32"/>
      <c r="EN20" s="32"/>
      <c r="EO20" s="32"/>
      <c r="EP20" s="32"/>
      <c r="EQ20" s="32"/>
      <c r="ER20" s="32"/>
      <c r="ES20" s="32"/>
      <c r="ET20" s="32"/>
      <c r="EU20" s="32"/>
      <c r="EV20" s="32"/>
      <c r="EW20" s="32"/>
      <c r="EX20" s="32"/>
      <c r="EY20" s="32"/>
      <c r="EZ20" s="32"/>
      <c r="FA20" s="32"/>
      <c r="FB20" s="32"/>
      <c r="FC20" s="32"/>
      <c r="FD20" s="32"/>
      <c r="FE20" s="32"/>
      <c r="FF20" s="32"/>
      <c r="FG20" s="32"/>
      <c r="FH20" s="32"/>
      <c r="FI20" s="32"/>
      <c r="FJ20" s="32"/>
      <c r="FK20" s="32"/>
      <c r="FL20" s="32"/>
      <c r="FM20" s="32"/>
      <c r="FN20" s="32"/>
      <c r="FO20" s="32"/>
      <c r="FP20" s="32"/>
      <c r="FQ20" s="32"/>
      <c r="FR20" s="32"/>
      <c r="FS20" s="32"/>
      <c r="FT20" s="32"/>
      <c r="FU20" s="32"/>
      <c r="FV20" s="32"/>
      <c r="FW20" s="32"/>
      <c r="FX20" s="32"/>
      <c r="FY20" s="32"/>
      <c r="FZ20" s="32"/>
      <c r="GA20" s="32"/>
      <c r="GB20" s="32"/>
      <c r="GC20" s="32"/>
      <c r="GD20" s="32"/>
      <c r="GE20" s="32"/>
      <c r="GF20" s="32"/>
      <c r="GG20" s="32"/>
      <c r="GH20" s="32"/>
      <c r="GI20" s="32"/>
      <c r="GJ20" s="32"/>
      <c r="GK20" s="32"/>
      <c r="GL20" s="32"/>
      <c r="GM20" s="32"/>
      <c r="GN20" s="32"/>
      <c r="GO20" s="32"/>
      <c r="GP20" s="32"/>
      <c r="GQ20" s="32"/>
      <c r="GR20" s="32"/>
      <c r="GS20" s="32"/>
      <c r="GT20" s="32"/>
      <c r="GU20" s="32"/>
      <c r="GV20" s="32"/>
      <c r="GW20" s="32"/>
      <c r="GX20" s="32"/>
      <c r="GY20" s="32"/>
      <c r="GZ20" s="32"/>
      <c r="HA20" s="32"/>
      <c r="HB20" s="32"/>
      <c r="HC20" s="32"/>
      <c r="HD20" s="32"/>
      <c r="HE20" s="32"/>
      <c r="HF20" s="32"/>
      <c r="HG20" s="32"/>
      <c r="HH20" s="32"/>
      <c r="HI20" s="32"/>
      <c r="HJ20" s="32"/>
      <c r="HK20" s="32"/>
      <c r="HL20" s="32"/>
      <c r="HM20" s="32"/>
      <c r="HN20" s="32"/>
      <c r="HO20" s="32"/>
      <c r="HP20" s="32"/>
      <c r="HQ20" s="32"/>
      <c r="HR20" s="32"/>
      <c r="HS20" s="32"/>
      <c r="HT20" s="32"/>
      <c r="HU20" s="32"/>
      <c r="HV20" s="32"/>
      <c r="HW20" s="32"/>
      <c r="HX20" s="32"/>
      <c r="HY20" s="32"/>
      <c r="HZ20" s="32"/>
      <c r="IA20" s="32"/>
      <c r="IB20" s="32"/>
      <c r="IC20" s="32"/>
      <c r="ID20" s="32"/>
      <c r="IE20" s="32"/>
      <c r="IF20" s="32"/>
      <c r="IG20" s="32"/>
      <c r="IH20" s="32"/>
      <c r="II20" s="32"/>
      <c r="IJ20" s="32"/>
      <c r="IK20" s="32"/>
      <c r="IL20" s="32"/>
      <c r="IM20" s="32"/>
      <c r="IN20" s="32"/>
      <c r="IO20" s="32"/>
      <c r="IP20" s="32"/>
    </row>
    <row r="21" s="1" customFormat="1" ht="20" customHeight="1" spans="1:250">
      <c r="A21" s="18"/>
      <c r="B21" s="26"/>
      <c r="C21" s="27"/>
      <c r="D21" s="20"/>
      <c r="E21" s="18"/>
      <c r="F21" s="24"/>
      <c r="G21" s="22" t="s">
        <v>29</v>
      </c>
      <c r="H21" s="18"/>
      <c r="I21" s="38"/>
      <c r="J21" s="37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EY21" s="32"/>
      <c r="EZ21" s="32"/>
      <c r="FA21" s="32"/>
      <c r="FB21" s="32"/>
      <c r="FC21" s="32"/>
      <c r="FD21" s="32"/>
      <c r="FE21" s="32"/>
      <c r="FF21" s="32"/>
      <c r="FG21" s="32"/>
      <c r="FH21" s="32"/>
      <c r="FI21" s="32"/>
      <c r="FJ21" s="32"/>
      <c r="FK21" s="32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</row>
    <row r="22" s="1" customFormat="1" ht="22" customHeight="1" spans="1:10">
      <c r="A22" s="28" t="s">
        <v>44</v>
      </c>
      <c r="B22" s="29"/>
      <c r="C22" s="28"/>
      <c r="D22" s="30">
        <f t="shared" ref="D22:H22" si="1">SUM(D4:D21)</f>
        <v>149865000</v>
      </c>
      <c r="E22" s="30">
        <f t="shared" si="1"/>
        <v>0</v>
      </c>
      <c r="F22" s="30">
        <f t="shared" si="1"/>
        <v>102494100</v>
      </c>
      <c r="G22" s="30">
        <f t="shared" si="1"/>
        <v>0</v>
      </c>
      <c r="H22" s="30">
        <f t="shared" si="1"/>
        <v>47370900</v>
      </c>
      <c r="I22" s="28"/>
      <c r="J22" s="39"/>
    </row>
  </sheetData>
  <mergeCells count="2">
    <mergeCell ref="A1:J1"/>
    <mergeCell ref="G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佳音</cp:lastModifiedBy>
  <dcterms:created xsi:type="dcterms:W3CDTF">2022-08-18T09:00:00Z</dcterms:created>
  <dcterms:modified xsi:type="dcterms:W3CDTF">2023-06-05T09:34:17Z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8D82A2392A854BD99DBF61045D44E490_13</vt:lpwstr>
  </property>
  <property fmtid="{D5CDD505-2E9C-101B-9397-08002B2CF9AE}" pid="3" name="KSOProductBuildVer">
    <vt:lpwstr>2052-11.1.0.14309</vt:lpwstr>
  </property>
</Properties>
</file>