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<sst xmlns="http://schemas.openxmlformats.org/spreadsheetml/2006/main" count="57" uniqueCount="44">
  <si>
    <t>2022年衔接推进乡村振兴补助资金拨付情况统计表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</si>
  <si>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</si>
  <si>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</si>
  <si>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</si>
  <si>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</si>
  <si>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</si>
  <si>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</si>
  <si>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</si>
  <si>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</si>
  <si>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</si>
  <si>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</si>
  <si>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</si>
  <si>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</si>
  <si>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</si>
  <si>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</si>
  <si>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</si>
  <si>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</si>
  <si>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</si>
  <si>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</si>
  <si>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</si>
  <si>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</si>
  <si>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</si>
  <si>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</si>
  <si>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</si>
  <si>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</si>
  <si>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2022.4.30</t>
  </si>
  <si>
    <t>大安市农村公路建设项目</t>
  </si>
  <si>
    <t>2022.6.9</t>
  </si>
  <si>
    <t>2022.8.17</t>
  </si>
  <si>
    <t>关于下达新艾里乡富兴村农田打井上电工程建设计划的通知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</si>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</sst>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#,##0.00_ "/>
    <numFmt numFmtId="179" formatCode="#,##0_ "/>
    <numFmt numFmtId="180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79" fontId="2" fillId="2" borderId="4" xfId="0" applyNumberFormat="1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8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6.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</row>
    <row r="2" s="1" customFormat="1" ht="21" customHeight="1" spans="1:250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  <c r="J2" s="11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</row>
    <row r="3" s="1" customFormat="1" ht="33" customHeight="1" spans="1:250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3" t="s">
        <v>8</v>
      </c>
      <c r="G3" s="17" t="s">
        <v>9</v>
      </c>
      <c r="H3" s="13" t="s">
        <v>10</v>
      </c>
      <c r="I3" s="12" t="s">
        <v>11</v>
      </c>
      <c r="J3" s="12" t="s">
        <v>12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</row>
    <row r="4" s="1" customFormat="1" ht="28" customHeight="1" spans="1:250">
      <c r="A4" s="18" t="s">
        <v>13</v>
      </c>
      <c r="B4" s="18" t="s">
        <v>14</v>
      </c>
      <c r="C4" s="19" t="s">
        <v>15</v>
      </c>
      <c r="D4" s="20">
        <v>90680000</v>
      </c>
      <c r="E4" s="20" t="s">
        <v>16</v>
      </c>
      <c r="F4" s="21">
        <v>15300000</v>
      </c>
      <c r="G4" s="22" t="s">
        <v>17</v>
      </c>
      <c r="H4" s="20">
        <f>D4-F4-F5-F6-F7-F8-F9-F10-F11</f>
        <v>8520500</v>
      </c>
      <c r="I4" s="31"/>
      <c r="J4" s="32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</row>
    <row r="5" s="1" customFormat="1" ht="20" customHeight="1" spans="1:250">
      <c r="A5" s="18"/>
      <c r="B5" s="18"/>
      <c r="C5" s="19"/>
      <c r="D5" s="20"/>
      <c r="E5" s="20" t="s">
        <v>18</v>
      </c>
      <c r="F5" s="21">
        <v>20000000</v>
      </c>
      <c r="G5" s="22" t="s">
        <v>19</v>
      </c>
      <c r="H5" s="20"/>
      <c r="I5" s="31">
        <v>19</v>
      </c>
      <c r="J5" s="32">
        <v>8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</row>
    <row r="6" s="1" customFormat="1" ht="20" customHeight="1" spans="1:250">
      <c r="A6" s="18"/>
      <c r="B6" s="18"/>
      <c r="C6" s="19"/>
      <c r="D6" s="20"/>
      <c r="E6" s="20" t="s">
        <v>20</v>
      </c>
      <c r="F6" s="21">
        <v>3064100</v>
      </c>
      <c r="G6" s="22" t="s">
        <v>21</v>
      </c>
      <c r="H6" s="20"/>
      <c r="I6" s="31">
        <v>7</v>
      </c>
      <c r="J6" s="32">
        <v>3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</row>
    <row r="7" s="1" customFormat="1" ht="20" customHeight="1" spans="1:250">
      <c r="A7" s="18"/>
      <c r="B7" s="18"/>
      <c r="C7" s="19"/>
      <c r="D7" s="20"/>
      <c r="E7" s="20" t="s">
        <v>22</v>
      </c>
      <c r="F7" s="23">
        <v>693796</v>
      </c>
      <c r="G7" s="22" t="s">
        <v>23</v>
      </c>
      <c r="H7" s="20"/>
      <c r="I7" s="31">
        <v>2</v>
      </c>
      <c r="J7" s="32">
        <v>2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</row>
    <row r="8" s="1" customFormat="1" ht="20" customHeight="1" spans="1:250">
      <c r="A8" s="18"/>
      <c r="B8" s="18"/>
      <c r="C8" s="19"/>
      <c r="D8" s="20"/>
      <c r="E8" s="20" t="s">
        <v>24</v>
      </c>
      <c r="F8" s="23">
        <v>1256204</v>
      </c>
      <c r="G8" s="22" t="s">
        <v>23</v>
      </c>
      <c r="H8" s="20"/>
      <c r="I8" s="31">
        <v>21</v>
      </c>
      <c r="J8" s="32">
        <v>2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</row>
    <row r="9" s="1" customFormat="1" ht="20" customHeight="1" spans="1:250">
      <c r="A9" s="18"/>
      <c r="B9" s="18"/>
      <c r="C9" s="19"/>
      <c r="D9" s="20"/>
      <c r="E9" s="20" t="s">
        <v>25</v>
      </c>
      <c r="F9" s="23">
        <v>31330000</v>
      </c>
      <c r="G9" s="22" t="s">
        <v>26</v>
      </c>
      <c r="H9" s="20"/>
      <c r="I9" s="31">
        <v>1</v>
      </c>
      <c r="J9" s="32">
        <v>1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</row>
    <row r="10" s="1" customFormat="1" ht="20" customHeight="1" spans="1:250">
      <c r="A10" s="18"/>
      <c r="B10" s="18"/>
      <c r="C10" s="19"/>
      <c r="D10" s="20"/>
      <c r="E10" s="20" t="s">
        <v>27</v>
      </c>
      <c r="F10" s="23">
        <f>24000000-F4</f>
        <v>8700000</v>
      </c>
      <c r="G10" s="22" t="s">
        <v>17</v>
      </c>
      <c r="H10" s="20"/>
      <c r="I10" s="31">
        <v>13</v>
      </c>
      <c r="J10" s="32">
        <v>6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</row>
    <row r="11" s="1" customFormat="1" ht="30" customHeight="1" spans="1:250">
      <c r="A11" s="18"/>
      <c r="B11" s="18"/>
      <c r="C11" s="19"/>
      <c r="D11" s="20"/>
      <c r="E11" s="20" t="s">
        <v>28</v>
      </c>
      <c r="F11" s="23">
        <v>1815400</v>
      </c>
      <c r="G11" s="22" t="s">
        <v>29</v>
      </c>
      <c r="H11" s="20"/>
      <c r="I11" s="31">
        <v>25</v>
      </c>
      <c r="J11" s="32">
        <v>10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</row>
    <row r="12" s="1" customFormat="1" ht="34" customHeight="1" spans="1:250">
      <c r="A12" s="18" t="s">
        <v>13</v>
      </c>
      <c r="B12" s="18" t="s">
        <v>14</v>
      </c>
      <c r="C12" s="19" t="s">
        <v>30</v>
      </c>
      <c r="D12" s="20">
        <v>25700000</v>
      </c>
      <c r="E12" s="20" t="s">
        <v>25</v>
      </c>
      <c r="F12" s="24">
        <f>13900000-5250000</f>
        <v>8650000</v>
      </c>
      <c r="G12" s="22" t="s">
        <v>26</v>
      </c>
      <c r="H12" s="20">
        <f t="shared" ref="H12:H15" si="0">D12-F12</f>
        <v>17050000</v>
      </c>
      <c r="I12" s="31">
        <v>1</v>
      </c>
      <c r="J12" s="32">
        <v>1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</row>
    <row r="13" s="1" customFormat="1" ht="28" customHeight="1" spans="1:250">
      <c r="A13" s="18" t="s">
        <v>31</v>
      </c>
      <c r="B13" s="18" t="s">
        <v>32</v>
      </c>
      <c r="C13" s="19" t="s">
        <v>30</v>
      </c>
      <c r="D13" s="20">
        <v>5250000</v>
      </c>
      <c r="E13" s="20" t="s">
        <v>25</v>
      </c>
      <c r="F13" s="24">
        <v>5250000</v>
      </c>
      <c r="G13" s="22" t="s">
        <v>26</v>
      </c>
      <c r="H13" s="20">
        <f t="shared" si="0"/>
        <v>0</v>
      </c>
      <c r="I13" s="31">
        <v>1</v>
      </c>
      <c r="J13" s="32">
        <v>1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="1" customFormat="1" ht="28" customHeight="1" spans="1:250">
      <c r="A14" s="18" t="s">
        <v>33</v>
      </c>
      <c r="B14" s="18" t="s">
        <v>34</v>
      </c>
      <c r="C14" s="19" t="s">
        <v>15</v>
      </c>
      <c r="D14" s="20">
        <v>11030000</v>
      </c>
      <c r="E14" s="20"/>
      <c r="F14" s="24"/>
      <c r="G14" s="22"/>
      <c r="H14" s="20">
        <f t="shared" si="0"/>
        <v>11030000</v>
      </c>
      <c r="I14" s="33"/>
      <c r="J14" s="32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="1" customFormat="1" ht="30" customHeight="1" spans="1:250">
      <c r="A15" s="18" t="s">
        <v>35</v>
      </c>
      <c r="B15" s="18" t="s">
        <v>36</v>
      </c>
      <c r="C15" s="19" t="s">
        <v>15</v>
      </c>
      <c r="D15" s="20">
        <v>2000000</v>
      </c>
      <c r="E15" s="20"/>
      <c r="F15" s="24"/>
      <c r="G15" s="22"/>
      <c r="H15" s="20">
        <f t="shared" si="0"/>
        <v>2000000</v>
      </c>
      <c r="I15" s="33"/>
      <c r="J15" s="32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="1" customFormat="1" ht="26" customHeight="1" spans="1:250">
      <c r="A16" s="18" t="s">
        <v>37</v>
      </c>
      <c r="B16" s="18" t="s">
        <v>38</v>
      </c>
      <c r="C16" s="19" t="s">
        <v>39</v>
      </c>
      <c r="D16" s="20">
        <v>205000</v>
      </c>
      <c r="E16" s="18"/>
      <c r="F16" s="21"/>
      <c r="G16" s="22"/>
      <c r="H16" s="18">
        <v>205000</v>
      </c>
      <c r="I16" s="34"/>
      <c r="J16" s="35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</row>
    <row r="17" s="1" customFormat="1" ht="33" customHeight="1" spans="1:250">
      <c r="A17" s="18" t="s">
        <v>40</v>
      </c>
      <c r="B17" s="25" t="s">
        <v>41</v>
      </c>
      <c r="C17" s="19" t="s">
        <v>42</v>
      </c>
      <c r="D17" s="20">
        <v>15000000</v>
      </c>
      <c r="E17" s="18" t="s">
        <v>27</v>
      </c>
      <c r="F17" s="21">
        <v>8250000</v>
      </c>
      <c r="G17" s="22" t="s">
        <v>17</v>
      </c>
      <c r="H17" s="18">
        <f>15000000-F17</f>
        <v>6750000</v>
      </c>
      <c r="I17" s="36">
        <v>9</v>
      </c>
      <c r="J17" s="35">
        <v>6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</row>
    <row r="18" s="1" customFormat="1" ht="22" customHeight="1" spans="1:10">
      <c r="A18" s="26" t="s">
        <v>43</v>
      </c>
      <c r="B18" s="27"/>
      <c r="C18" s="26"/>
      <c r="D18" s="28">
        <f t="shared" ref="D18:H18" si="1">SUM(D4:D17)</f>
        <v>149865000</v>
      </c>
      <c r="E18" s="28">
        <f t="shared" si="1"/>
        <v>0</v>
      </c>
      <c r="F18" s="28">
        <f t="shared" si="1"/>
        <v>104309500</v>
      </c>
      <c r="G18" s="28">
        <f t="shared" si="1"/>
        <v>0</v>
      </c>
      <c r="H18" s="28">
        <f t="shared" si="1"/>
        <v>45555500</v>
      </c>
      <c r="I18" s="26"/>
      <c r="J18" s="37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2022-09-01T02:42:00Z</dcterms:created>
  <dcterms:modified xsi:type="dcterms:W3CDTF">2023-06-05T10:01:51Z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B699AF1AC2EC4CEBA8928B0F5FC9F999_13</vt:lpwstr>
  </property>
  <property fmtid="{D5CDD505-2E9C-101B-9397-08002B2CF9AE}" pid="3" name="KSOProductBuildVer">
    <vt:lpwstr>2052-11.1.0.14309</vt:lpwstr>
  </property>
</Properties>
</file>