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<sst xmlns="http://schemas.openxmlformats.org/spreadsheetml/2006/main" count="81" uniqueCount="51">
  <si>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</si>
  <si>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</si>
  <si>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</si>
  <si>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</si>
  <si>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</si>
  <si>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</si>
  <si>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</si>
  <si>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</si>
  <si>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</si>
  <si>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</si>
  <si>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</si>
  <si>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</si>
  <si>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</si>
  <si>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</si>
  <si>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</si>
  <si>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</si>
  <si>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</si>
  <si>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</si>
  <si>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2022.8.17</t>
  </si>
  <si>
    <t>关于下达新艾里乡富兴村农田打井上电工程建设计划的通知</t>
  </si>
  <si>
    <t>2022.7.15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</si>
  <si>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</si>
  <si>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</si>
  <si>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</si>
  <si>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</si>
  <si>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</si>
  <si>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</si>
  <si>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2022.4.30</t>
  </si>
  <si>
    <t>大安市农村公路建设项目</t>
  </si>
  <si>
    <t>2022.6.9</t>
  </si>
  <si>
    <t>2022.9.5</t>
  </si>
  <si>
    <t>2022.9.28</t>
  </si>
  <si>
    <t>2022.12.20</t>
  </si>
  <si>
    <t>关于下达2022年中央财政衔接推进乡村振兴补助资金（整合部分）预算的通知</t>
  </si>
  <si>
    <t>吉财农指[2022]189号</t>
  </si>
  <si>
    <t>2022.9.8</t>
  </si>
  <si>
    <t>丰收镇2022年农村基础设施建设项目</t>
  </si>
  <si>
    <t>2022.8.30</t>
  </si>
  <si>
    <t>2022.9.30</t>
  </si>
  <si>
    <t>关于调整2022年中央财政衔接推进乡村振兴补助资金（整合部分）预算的通知</t>
  </si>
  <si>
    <t>吉财农指[2022]235号</t>
  </si>
  <si>
    <t>省级</t>
  </si>
  <si>
    <t>关于下达2022年省级财政衔接推进乡村振兴补助资金（整合部分）预算的通知</t>
  </si>
  <si>
    <t>吉财农指[2022]97号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</si>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</sst>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#,##0_ "/>
    <numFmt numFmtId="180" formatCode="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7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vertical="center"/>
    </xf>
    <xf numFmtId="178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2" borderId="3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179" fontId="9" fillId="2" borderId="3" xfId="0" applyNumberFormat="1" applyFont="1" applyFill="1" applyBorder="1" applyAlignment="1">
      <alignment horizontal="center" vertical="center"/>
    </xf>
    <xf numFmtId="179" fontId="3" fillId="2" borderId="3" xfId="0" applyNumberFormat="1" applyFont="1" applyFill="1" applyBorder="1" applyAlignment="1">
      <alignment horizontal="left" vertical="center"/>
    </xf>
    <xf numFmtId="180" fontId="9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7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3.125" style="2" customWidth="1"/>
    <col min="3" max="3" width="5" style="1" customWidth="1"/>
    <col min="4" max="4" width="15.75" style="3" customWidth="1"/>
    <col min="5" max="5" width="11.25" style="1" customWidth="1"/>
    <col min="6" max="6" width="15.5" style="4" customWidth="1"/>
    <col min="7" max="7" width="32.625" style="5" customWidth="1"/>
    <col min="8" max="8" width="15.375" style="1" customWidth="1"/>
    <col min="9" max="9" width="4.375" style="1" customWidth="1"/>
    <col min="10" max="10" width="4.25" style="1" customWidth="1"/>
    <col min="11" max="11" width="10.375" style="1"/>
    <col min="12" max="15" width="9.375" style="1"/>
    <col min="16" max="16383" width="9" style="1"/>
  </cols>
  <sheetData>
    <row r="1" s="1" customFormat="1" ht="22.5" spans="1:249">
      <c r="A1" s="6" t="s">
        <v>0</v>
      </c>
      <c r="B1" s="7"/>
      <c r="C1" s="6"/>
      <c r="D1" s="8"/>
      <c r="E1" s="6"/>
      <c r="F1" s="6"/>
      <c r="G1" s="9"/>
      <c r="H1" s="6"/>
      <c r="I1" s="6"/>
      <c r="J1" s="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</row>
    <row r="2" s="1" customFormat="1" ht="21" customHeight="1" spans="1:249">
      <c r="A2" s="3" t="s">
        <v>1</v>
      </c>
      <c r="B2" s="10"/>
      <c r="C2" s="3"/>
      <c r="D2" s="3"/>
      <c r="E2" s="11"/>
      <c r="F2" s="12" t="s">
        <v>2</v>
      </c>
      <c r="G2" s="13"/>
      <c r="H2" s="13"/>
      <c r="I2" s="13"/>
      <c r="J2" s="13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</row>
    <row r="3" s="1" customFormat="1" ht="29" customHeight="1" spans="1:249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8</v>
      </c>
      <c r="G3" s="20" t="s">
        <v>9</v>
      </c>
      <c r="H3" s="19" t="s">
        <v>10</v>
      </c>
      <c r="I3" s="14" t="s">
        <v>11</v>
      </c>
      <c r="J3" s="14" t="s">
        <v>12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</row>
    <row r="4" s="1" customFormat="1" ht="39" customHeight="1" spans="1:249">
      <c r="A4" s="21" t="s">
        <v>13</v>
      </c>
      <c r="B4" s="22" t="s">
        <v>14</v>
      </c>
      <c r="C4" s="23" t="s">
        <v>15</v>
      </c>
      <c r="D4" s="24">
        <v>90680000</v>
      </c>
      <c r="E4" s="25" t="s">
        <v>16</v>
      </c>
      <c r="F4" s="26">
        <v>15300000</v>
      </c>
      <c r="G4" s="27" t="s">
        <v>17</v>
      </c>
      <c r="H4" s="25">
        <f>D4-F4-F5-F6-F7-F8-F9-F10-F11-F12-F13-F14</f>
        <v>0</v>
      </c>
      <c r="I4" s="38">
        <v>9</v>
      </c>
      <c r="J4" s="39">
        <v>6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</row>
    <row r="5" s="1" customFormat="1" ht="30" customHeight="1" spans="1:249">
      <c r="A5" s="21"/>
      <c r="B5" s="22"/>
      <c r="C5" s="23"/>
      <c r="D5" s="24"/>
      <c r="E5" s="25" t="s">
        <v>18</v>
      </c>
      <c r="F5" s="28">
        <v>1815400</v>
      </c>
      <c r="G5" s="27" t="s">
        <v>19</v>
      </c>
      <c r="H5" s="25"/>
      <c r="I5" s="38">
        <v>25</v>
      </c>
      <c r="J5" s="39">
        <v>10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</row>
    <row r="6" s="1" customFormat="1" ht="20" customHeight="1" spans="1:249">
      <c r="A6" s="21"/>
      <c r="B6" s="22"/>
      <c r="C6" s="23"/>
      <c r="D6" s="24"/>
      <c r="E6" s="25" t="s">
        <v>20</v>
      </c>
      <c r="F6" s="29">
        <v>20000000</v>
      </c>
      <c r="G6" s="27" t="s">
        <v>21</v>
      </c>
      <c r="H6" s="25"/>
      <c r="I6" s="38">
        <v>19</v>
      </c>
      <c r="J6" s="39">
        <v>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</row>
    <row r="7" s="1" customFormat="1" ht="20" customHeight="1" spans="1:249">
      <c r="A7" s="21"/>
      <c r="B7" s="22"/>
      <c r="C7" s="23"/>
      <c r="D7" s="24"/>
      <c r="E7" s="25" t="s">
        <v>22</v>
      </c>
      <c r="F7" s="29">
        <v>3064100</v>
      </c>
      <c r="G7" s="27" t="s">
        <v>23</v>
      </c>
      <c r="H7" s="25"/>
      <c r="I7" s="38">
        <v>7</v>
      </c>
      <c r="J7" s="39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</row>
    <row r="8" s="1" customFormat="1" ht="20" customHeight="1" spans="1:249">
      <c r="A8" s="21"/>
      <c r="B8" s="22"/>
      <c r="C8" s="23"/>
      <c r="D8" s="24"/>
      <c r="E8" s="25" t="s">
        <v>24</v>
      </c>
      <c r="F8" s="28">
        <v>693796</v>
      </c>
      <c r="G8" s="27" t="s">
        <v>25</v>
      </c>
      <c r="H8" s="25"/>
      <c r="I8" s="38">
        <v>2</v>
      </c>
      <c r="J8" s="39">
        <v>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</row>
    <row r="9" s="1" customFormat="1" ht="20" customHeight="1" spans="1:249">
      <c r="A9" s="21"/>
      <c r="B9" s="22"/>
      <c r="C9" s="23"/>
      <c r="D9" s="24"/>
      <c r="E9" s="25" t="s">
        <v>26</v>
      </c>
      <c r="F9" s="30">
        <v>1256204</v>
      </c>
      <c r="G9" s="27" t="s">
        <v>25</v>
      </c>
      <c r="H9" s="25"/>
      <c r="I9" s="38">
        <v>21</v>
      </c>
      <c r="J9" s="39">
        <v>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</row>
    <row r="10" s="1" customFormat="1" ht="20" customHeight="1" spans="1:249">
      <c r="A10" s="21"/>
      <c r="B10" s="22"/>
      <c r="C10" s="23"/>
      <c r="D10" s="24"/>
      <c r="E10" s="25" t="s">
        <v>27</v>
      </c>
      <c r="F10" s="28">
        <v>31330000</v>
      </c>
      <c r="G10" s="27" t="s">
        <v>28</v>
      </c>
      <c r="H10" s="25"/>
      <c r="I10" s="38">
        <v>1</v>
      </c>
      <c r="J10" s="39">
        <v>1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</row>
    <row r="11" s="1" customFormat="1" ht="20" customHeight="1" spans="1:249">
      <c r="A11" s="21"/>
      <c r="B11" s="22"/>
      <c r="C11" s="23"/>
      <c r="D11" s="24"/>
      <c r="E11" s="25" t="s">
        <v>29</v>
      </c>
      <c r="F11" s="31">
        <f>24000000-F4</f>
        <v>8700000</v>
      </c>
      <c r="G11" s="27" t="s">
        <v>17</v>
      </c>
      <c r="H11" s="25"/>
      <c r="I11" s="38">
        <v>13</v>
      </c>
      <c r="J11" s="39">
        <v>6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</row>
    <row r="12" s="1" customFormat="1" ht="22" customHeight="1" spans="1:249">
      <c r="A12" s="21"/>
      <c r="B12" s="22"/>
      <c r="C12" s="23"/>
      <c r="D12" s="24"/>
      <c r="E12" s="25" t="s">
        <v>30</v>
      </c>
      <c r="F12" s="28">
        <v>5900000</v>
      </c>
      <c r="G12" s="27" t="s">
        <v>17</v>
      </c>
      <c r="H12" s="25"/>
      <c r="I12" s="38">
        <v>31</v>
      </c>
      <c r="J12" s="39">
        <v>18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</row>
    <row r="13" s="1" customFormat="1" ht="22" customHeight="1" spans="1:249">
      <c r="A13" s="21"/>
      <c r="B13" s="22"/>
      <c r="C13" s="23"/>
      <c r="D13" s="24"/>
      <c r="E13" s="25" t="s">
        <v>31</v>
      </c>
      <c r="F13" s="28">
        <v>2124600</v>
      </c>
      <c r="G13" s="27" t="s">
        <v>28</v>
      </c>
      <c r="H13" s="25"/>
      <c r="I13" s="38">
        <v>40</v>
      </c>
      <c r="J13" s="39">
        <v>16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</row>
    <row r="14" s="1" customFormat="1" ht="22" customHeight="1" spans="1:249">
      <c r="A14" s="21"/>
      <c r="B14" s="22"/>
      <c r="C14" s="23"/>
      <c r="D14" s="24"/>
      <c r="E14" s="25" t="s">
        <v>32</v>
      </c>
      <c r="F14" s="28">
        <v>495900</v>
      </c>
      <c r="G14" s="27" t="s">
        <v>23</v>
      </c>
      <c r="H14" s="25"/>
      <c r="I14" s="38">
        <v>7</v>
      </c>
      <c r="J14" s="39">
        <v>95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</row>
    <row r="15" s="1" customFormat="1" ht="27" customHeight="1" spans="1:249">
      <c r="A15" s="21" t="s">
        <v>33</v>
      </c>
      <c r="B15" s="21" t="s">
        <v>34</v>
      </c>
      <c r="C15" s="23" t="s">
        <v>15</v>
      </c>
      <c r="D15" s="25">
        <v>11030000</v>
      </c>
      <c r="E15" s="25" t="s">
        <v>35</v>
      </c>
      <c r="F15" s="28">
        <v>1911000</v>
      </c>
      <c r="G15" s="27" t="s">
        <v>36</v>
      </c>
      <c r="H15" s="25">
        <f>D15-F15-F16-F17-F18</f>
        <v>0</v>
      </c>
      <c r="I15" s="38">
        <v>32</v>
      </c>
      <c r="J15" s="39">
        <v>21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</row>
    <row r="16" s="1" customFormat="1" ht="27" customHeight="1" spans="1:249">
      <c r="A16" s="21"/>
      <c r="B16" s="21"/>
      <c r="C16" s="23"/>
      <c r="D16" s="25"/>
      <c r="E16" s="25" t="s">
        <v>37</v>
      </c>
      <c r="F16" s="28">
        <v>1379000</v>
      </c>
      <c r="G16" s="27" t="s">
        <v>36</v>
      </c>
      <c r="H16" s="25"/>
      <c r="I16" s="38">
        <v>33</v>
      </c>
      <c r="J16" s="39">
        <v>21</v>
      </c>
      <c r="K16" s="37"/>
      <c r="L16" s="37"/>
      <c r="M16" s="37"/>
      <c r="N16" s="37">
        <f>126000000-50000000-35000000</f>
        <v>41000000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</row>
    <row r="17" s="1" customFormat="1" ht="27" customHeight="1" spans="1:249">
      <c r="A17" s="21"/>
      <c r="B17" s="21"/>
      <c r="C17" s="23"/>
      <c r="D17" s="25"/>
      <c r="E17" s="25" t="s">
        <v>38</v>
      </c>
      <c r="F17" s="28">
        <v>7500000</v>
      </c>
      <c r="G17" s="27" t="s">
        <v>17</v>
      </c>
      <c r="H17" s="25"/>
      <c r="I17" s="38">
        <v>31</v>
      </c>
      <c r="J17" s="39">
        <v>18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</row>
    <row r="18" s="1" customFormat="1" ht="27" customHeight="1" spans="1:249">
      <c r="A18" s="21"/>
      <c r="B18" s="21"/>
      <c r="C18" s="23"/>
      <c r="D18" s="25"/>
      <c r="E18" s="25" t="s">
        <v>32</v>
      </c>
      <c r="F18" s="28">
        <v>240000</v>
      </c>
      <c r="G18" s="27" t="s">
        <v>23</v>
      </c>
      <c r="H18" s="25"/>
      <c r="I18" s="38">
        <v>7</v>
      </c>
      <c r="J18" s="39">
        <v>95</v>
      </c>
      <c r="K18" s="39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</row>
    <row r="19" s="1" customFormat="1" ht="27" customHeight="1" spans="1:249">
      <c r="A19" s="21" t="s">
        <v>39</v>
      </c>
      <c r="B19" s="21" t="s">
        <v>40</v>
      </c>
      <c r="C19" s="23" t="s">
        <v>15</v>
      </c>
      <c r="D19" s="25">
        <v>2000000</v>
      </c>
      <c r="E19" s="25" t="s">
        <v>35</v>
      </c>
      <c r="F19" s="28">
        <v>899400</v>
      </c>
      <c r="G19" s="27" t="s">
        <v>36</v>
      </c>
      <c r="H19" s="25">
        <f>D19-F19-F20</f>
        <v>0</v>
      </c>
      <c r="I19" s="38">
        <v>33</v>
      </c>
      <c r="J19" s="39">
        <v>21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</row>
    <row r="20" s="1" customFormat="1" ht="27" customHeight="1" spans="1:249">
      <c r="A20" s="21"/>
      <c r="B20" s="21"/>
      <c r="C20" s="23"/>
      <c r="D20" s="25"/>
      <c r="E20" s="25" t="s">
        <v>32</v>
      </c>
      <c r="F20" s="28">
        <v>1100600</v>
      </c>
      <c r="G20" s="27" t="s">
        <v>36</v>
      </c>
      <c r="H20" s="25"/>
      <c r="I20" s="38">
        <v>33</v>
      </c>
      <c r="J20" s="39">
        <v>91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</row>
    <row r="21" s="1" customFormat="1" ht="34" customHeight="1" spans="1:249">
      <c r="A21" s="21" t="s">
        <v>13</v>
      </c>
      <c r="B21" s="22" t="s">
        <v>14</v>
      </c>
      <c r="C21" s="23" t="s">
        <v>41</v>
      </c>
      <c r="D21" s="24">
        <v>25700000</v>
      </c>
      <c r="E21" s="25" t="s">
        <v>27</v>
      </c>
      <c r="F21" s="32">
        <f>13900000-5250000</f>
        <v>8650000</v>
      </c>
      <c r="G21" s="27" t="s">
        <v>28</v>
      </c>
      <c r="H21" s="25">
        <f>D21-F21-F22</f>
        <v>0</v>
      </c>
      <c r="I21" s="38">
        <v>1</v>
      </c>
      <c r="J21" s="39">
        <v>1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</row>
    <row r="22" s="1" customFormat="1" ht="34" customHeight="1" spans="1:249">
      <c r="A22" s="21"/>
      <c r="B22" s="22"/>
      <c r="C22" s="23"/>
      <c r="D22" s="24"/>
      <c r="E22" s="25" t="s">
        <v>30</v>
      </c>
      <c r="F22" s="28">
        <v>17050000</v>
      </c>
      <c r="G22" s="27" t="s">
        <v>17</v>
      </c>
      <c r="H22" s="25"/>
      <c r="I22" s="38">
        <v>31</v>
      </c>
      <c r="J22" s="39">
        <v>18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</row>
    <row r="23" s="1" customFormat="1" ht="29" customHeight="1" spans="1:249">
      <c r="A23" s="21" t="s">
        <v>42</v>
      </c>
      <c r="B23" s="22" t="s">
        <v>43</v>
      </c>
      <c r="C23" s="23" t="s">
        <v>41</v>
      </c>
      <c r="D23" s="24">
        <v>5250000</v>
      </c>
      <c r="E23" s="25" t="s">
        <v>27</v>
      </c>
      <c r="F23" s="32">
        <v>5250000</v>
      </c>
      <c r="G23" s="27" t="s">
        <v>28</v>
      </c>
      <c r="H23" s="25">
        <f>D23-F23</f>
        <v>0</v>
      </c>
      <c r="I23" s="38">
        <v>1</v>
      </c>
      <c r="J23" s="39">
        <v>1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</row>
    <row r="24" s="1" customFormat="1" ht="31" customHeight="1" spans="1:249">
      <c r="A24" s="21" t="s">
        <v>44</v>
      </c>
      <c r="B24" s="22" t="s">
        <v>45</v>
      </c>
      <c r="C24" s="23" t="s">
        <v>46</v>
      </c>
      <c r="D24" s="24">
        <v>205000</v>
      </c>
      <c r="E24" s="25" t="s">
        <v>30</v>
      </c>
      <c r="F24" s="28">
        <v>205000</v>
      </c>
      <c r="G24" s="27" t="s">
        <v>17</v>
      </c>
      <c r="H24" s="25">
        <f>D24-F24</f>
        <v>0</v>
      </c>
      <c r="I24" s="38">
        <v>31</v>
      </c>
      <c r="J24" s="39">
        <v>18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</row>
    <row r="25" s="1" customFormat="1" ht="27" customHeight="1" spans="1:249">
      <c r="A25" s="21" t="s">
        <v>47</v>
      </c>
      <c r="B25" s="22" t="s">
        <v>48</v>
      </c>
      <c r="C25" s="23" t="s">
        <v>49</v>
      </c>
      <c r="D25" s="24">
        <v>15000000</v>
      </c>
      <c r="E25" s="21" t="s">
        <v>29</v>
      </c>
      <c r="F25" s="26">
        <v>8250000</v>
      </c>
      <c r="G25" s="27" t="s">
        <v>17</v>
      </c>
      <c r="H25" s="21">
        <f>D25-F25-F26</f>
        <v>0</v>
      </c>
      <c r="I25" s="40">
        <v>13</v>
      </c>
      <c r="J25" s="41">
        <v>6</v>
      </c>
      <c r="K25" s="37"/>
      <c r="L25" s="37">
        <f>35000000-F12-F22-F24</f>
        <v>11845000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</row>
    <row r="26" s="1" customFormat="1" ht="27" customHeight="1" spans="1:249">
      <c r="A26" s="21"/>
      <c r="B26" s="22"/>
      <c r="C26" s="23"/>
      <c r="D26" s="24"/>
      <c r="E26" s="25" t="s">
        <v>31</v>
      </c>
      <c r="F26" s="28">
        <v>6750000</v>
      </c>
      <c r="G26" s="27" t="s">
        <v>28</v>
      </c>
      <c r="H26" s="25"/>
      <c r="I26" s="38">
        <v>40</v>
      </c>
      <c r="J26" s="39">
        <v>16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</row>
    <row r="27" s="1" customFormat="1" ht="22" customHeight="1" spans="1:10">
      <c r="A27" s="33" t="s">
        <v>50</v>
      </c>
      <c r="B27" s="34"/>
      <c r="C27" s="33"/>
      <c r="D27" s="35">
        <f>SUM(D4:D26)</f>
        <v>149865000</v>
      </c>
      <c r="E27" s="35">
        <f>SUM(E4:E26)</f>
        <v>0</v>
      </c>
      <c r="F27" s="35">
        <f>SUM(F4:F26)</f>
        <v>149865000</v>
      </c>
      <c r="G27" s="35">
        <f>SUM(G4:G26)</f>
        <v>0</v>
      </c>
      <c r="H27" s="35">
        <f>SUM(H4:H26)</f>
        <v>0</v>
      </c>
      <c r="I27" s="33"/>
      <c r="J27" s="42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2022-12-22T08:08:00Z</dcterms:created>
  <dcterms:modified xsi:type="dcterms:W3CDTF">2023-06-06T01:17:48Z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32E227D0453B4F14AD419846FCBD6AE6_13</vt:lpwstr>
  </property>
  <property fmtid="{D5CDD505-2E9C-101B-9397-08002B2CF9AE}" pid="3" name="KSOProductBuildVer">
    <vt:lpwstr>2052-11.1.0.14309</vt:lpwstr>
  </property>
</Properties>
</file>