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项目计划表 (2)" sheetId="1" r:id="rId1"/>
  </sheets>
  <definedNames>
    <definedName name="_xlnm._FilterDatabase" localSheetId="0" hidden="1">'项目计划表 (2)'!$A$2:$M$11</definedName>
    <definedName name="_xlnm.Print_Area" localSheetId="0">'项目计划表 (2)'!$A$1:N11</definedName>
    <definedName name="_xlnm.Print_Titles" localSheetId="0">'项目计划表 (2)'!$1:4</definedName>
  </definedNames>
  <calcPr calcId="144525"/>
</workbook>
</file>

<file path=xl/sharedStrings.xml><?xml version="1.0" encoding="utf-8"?>
<sst xmlns="http://schemas.openxmlformats.org/spreadsheetml/2006/main" count="59" uniqueCount="47">
  <si>
    <t>大安市2023年度衔接乡村振兴补助资金项目分解表</t>
  </si>
  <si>
    <t>序号</t>
  </si>
  <si>
    <t>整合资金投资项目基本信息</t>
  </si>
  <si>
    <t>整合资金项目
投资规模（万元）</t>
  </si>
  <si>
    <t>指标文号</t>
  </si>
  <si>
    <t>项目
名称</t>
  </si>
  <si>
    <t>建设
性质</t>
  </si>
  <si>
    <t>建设
地点</t>
  </si>
  <si>
    <t>建设
内容</t>
  </si>
  <si>
    <t>进度
计划</t>
  </si>
  <si>
    <t>行业
主管
部门</t>
  </si>
  <si>
    <t>项目
主管
部门</t>
  </si>
  <si>
    <t>责任
单位</t>
  </si>
  <si>
    <t>整合
资金</t>
  </si>
  <si>
    <t>衔接资金</t>
  </si>
  <si>
    <t>其他
资金</t>
  </si>
  <si>
    <t>中</t>
  </si>
  <si>
    <t>省</t>
  </si>
  <si>
    <t>合计</t>
  </si>
  <si>
    <t>一、农业生产发展项目</t>
  </si>
  <si>
    <t>小计</t>
  </si>
  <si>
    <t>大安市两家子镇万头肉牛养殖建设项目</t>
  </si>
  <si>
    <t>续建</t>
  </si>
  <si>
    <t>同富村</t>
  </si>
  <si>
    <r>
      <rPr>
        <sz val="10"/>
        <rFont val="宋体"/>
        <charset val="134"/>
      </rPr>
      <t>建设牛舍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栋总面积</t>
    </r>
    <r>
      <rPr>
        <sz val="10"/>
        <rFont val="Times New Roman"/>
        <charset val="134"/>
      </rPr>
      <t>23252.24m2</t>
    </r>
    <r>
      <rPr>
        <sz val="10"/>
        <rFont val="宋体"/>
        <charset val="134"/>
      </rPr>
      <t>，干草棚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座面积</t>
    </r>
    <r>
      <rPr>
        <sz val="10"/>
        <rFont val="Times New Roman"/>
        <charset val="134"/>
      </rPr>
      <t>1866.62m2</t>
    </r>
    <r>
      <rPr>
        <sz val="10"/>
        <rFont val="宋体"/>
        <charset val="134"/>
      </rPr>
      <t>，道路硬化面积</t>
    </r>
    <r>
      <rPr>
        <sz val="10"/>
        <rFont val="Times New Roman"/>
        <charset val="134"/>
      </rPr>
      <t>58356m2</t>
    </r>
    <r>
      <rPr>
        <sz val="10"/>
        <rFont val="宋体"/>
        <charset val="134"/>
      </rPr>
      <t>，厂区土方填筑工程填筑方量</t>
    </r>
    <r>
      <rPr>
        <sz val="10"/>
        <rFont val="Times New Roman"/>
        <charset val="134"/>
      </rPr>
      <t>582828m3</t>
    </r>
    <r>
      <rPr>
        <sz val="10"/>
        <rFont val="宋体"/>
        <charset val="134"/>
      </rPr>
      <t>，厂区换填山皮石换填方量</t>
    </r>
    <r>
      <rPr>
        <sz val="10"/>
        <rFont val="Times New Roman"/>
        <charset val="134"/>
      </rPr>
      <t>25922m3</t>
    </r>
    <r>
      <rPr>
        <sz val="10"/>
        <rFont val="宋体"/>
        <charset val="134"/>
      </rPr>
      <t>。</t>
    </r>
  </si>
  <si>
    <t>2022.5-2023.12</t>
  </si>
  <si>
    <t>畜牧业管理局</t>
  </si>
  <si>
    <t>大安市晟牧业发展有限公司</t>
  </si>
  <si>
    <t>吉财农指〔2022〕1038号（中央4000万巩固拓展）</t>
  </si>
  <si>
    <t>龙沼镇白鹅产业园项目</t>
  </si>
  <si>
    <t>新建</t>
  </si>
  <si>
    <t>红光村</t>
  </si>
  <si>
    <t>冷库建筑面积为4000平方米，屠宰分割车间建筑面积为4000平方米，羽绒清洗烘干车间1000平方米,检疫室、更衣室等附属设施1000平方米，锅炉房800平方米，污水处理车间1200平方米，道路11000平方米等。外网及路灯（给水、消防、排水、强电、弱电暖等），基础设备（锅炉、污水处理等），变配电（1000KW变电器1个、30KW变电器1个）；消防设施。</t>
  </si>
  <si>
    <t>2023.5-2023.11</t>
  </si>
  <si>
    <t>吉财农指〔2022〕1038号（中央1000万巩固拓展）</t>
  </si>
  <si>
    <t>大安市禽肉类三产融合项目</t>
  </si>
  <si>
    <t>两家子镇同庆村、同丰村、来福村</t>
  </si>
  <si>
    <t>购置屠宰车间生产设备，其中：屠宰生产线一套，单冻机3套，红水机组1套，自动分拣称15套，1000型滚动包装机8套，不锈钢冷冻盘速冻驾车，其它生产设备等。预制菜车间生产设备，其中：导热油炸机3台，螺旋速冻机3台，丸子流水线4套，金属探测、X光机重量检测仪2套，自动开箱机封封箱机、传送带8套，车间清洗消毒系统1套，翻转式滚揉机8台，成型机2套，工作台架子车料斗车原料车1套，其它生产设备等。</t>
  </si>
  <si>
    <t>2023.4-2023.12</t>
  </si>
  <si>
    <t>吉财农指〔2022〕1038号（中央2360万巩固拓展）
吉财农指〔2022〕1038号（省级436万巩固拓展、省级520万以工代赈）</t>
  </si>
  <si>
    <t>二、农村基础设施建设项目</t>
  </si>
  <si>
    <t>高标准农田建设项目</t>
  </si>
  <si>
    <t>乐胜乡</t>
  </si>
  <si>
    <t>新建高标准农田7万亩，新打农田井、上电、修路、改良土壤、农田排水、喷灌和水肥一体化等。</t>
  </si>
  <si>
    <t>农业农村局</t>
  </si>
  <si>
    <t>大安市兴民农业投资发展有限责任公司</t>
  </si>
  <si>
    <t>吉财农指〔2022〕1038号（中央4186万巩固拓展、中央194万欠发达林场、中央68万少数民族、中央456以工代赈、）
吉财农指〔2022〕1038号（省级53万巩固拓展）
吉财农指〔2023〕111号（省级584万巩固拓展）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</si>
</sst>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24"/>
      <name val="方正大标宋简体"/>
      <charset val="134"/>
    </font>
    <font>
      <sz val="10"/>
      <name val="黑体"/>
      <charset val="134"/>
    </font>
    <font>
      <sz val="8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_（传财政厅）2017整合项目表_1_（传财政厅）2017整合项目表_（传财政厅）2017整合项目表_（传财政厅）2017整合项目表_（传财政厅）2017整合项目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XCW11"/>
  <sheetViews>
    <sheetView tabSelected="1" zoomScale="85" zoomScaleNormal="85" workbookViewId="0">
      <pane ySplit="4" topLeftCell="A5" activePane="bottomLeft" state="frozen"/>
      <selection/>
      <selection pane="bottomLeft" activeCell="E14" sqref="E14"/>
    </sheetView>
  </sheetViews>
  <sheetFormatPr defaultColWidth="9" defaultRowHeight="13.5"/>
  <cols>
    <col min="1" max="1" width="3.38333333333333" style="3" customWidth="1"/>
    <col min="2" max="2" width="14.5583333333333" style="4" customWidth="1"/>
    <col min="3" max="3" width="6.175" style="5" customWidth="1"/>
    <col min="4" max="4" width="8.75" style="6" customWidth="1"/>
    <col min="5" max="5" width="49.25" style="4" customWidth="1"/>
    <col min="6" max="6" width="6.88333333333333" style="7" customWidth="1"/>
    <col min="7" max="8" width="6.25" style="8" customWidth="1"/>
    <col min="9" max="9" width="11.4583333333333" style="8" customWidth="1"/>
    <col min="10" max="12" width="7.93333333333333" style="5" customWidth="1"/>
    <col min="13" max="13" width="6.375" style="1" customWidth="1"/>
    <col min="14" max="14" width="38.525" style="1" customWidth="1"/>
    <col min="15" max="16288" width="9" style="1"/>
    <col min="16289" max="16325" width="9" style="9"/>
    <col min="16326" max="16354" width="9" style="2"/>
  </cols>
  <sheetData>
    <row r="1" ht="30.75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27" customHeight="1" spans="1:14">
      <c r="A2" s="11" t="s">
        <v>1</v>
      </c>
      <c r="B2" s="11" t="s">
        <v>2</v>
      </c>
      <c r="C2" s="11"/>
      <c r="D2" s="12"/>
      <c r="E2" s="11"/>
      <c r="F2" s="12"/>
      <c r="G2" s="13"/>
      <c r="H2" s="13"/>
      <c r="I2" s="13"/>
      <c r="J2" s="11" t="s">
        <v>3</v>
      </c>
      <c r="K2" s="11"/>
      <c r="L2" s="11"/>
      <c r="M2" s="11"/>
      <c r="N2" s="29" t="s">
        <v>4</v>
      </c>
    </row>
    <row r="3" s="1" customFormat="1" ht="22" customHeight="1" spans="1:14">
      <c r="A3" s="11"/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/>
      <c r="M3" s="11" t="s">
        <v>15</v>
      </c>
      <c r="N3" s="29"/>
    </row>
    <row r="4" s="1" customFormat="1" ht="22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1" t="s">
        <v>16</v>
      </c>
      <c r="L4" s="11" t="s">
        <v>17</v>
      </c>
      <c r="M4" s="11"/>
      <c r="N4" s="29"/>
    </row>
    <row r="5" s="1" customFormat="1" ht="23" customHeight="1" spans="1:14">
      <c r="A5" s="14" t="s">
        <v>18</v>
      </c>
      <c r="B5" s="15"/>
      <c r="C5" s="14"/>
      <c r="D5" s="16"/>
      <c r="E5" s="15"/>
      <c r="F5" s="17"/>
      <c r="G5" s="15"/>
      <c r="H5" s="15"/>
      <c r="I5" s="15"/>
      <c r="J5" s="19">
        <f t="shared" ref="J5:M5" si="0">J6+J10</f>
        <v>32508</v>
      </c>
      <c r="K5" s="19">
        <f t="shared" si="0"/>
        <v>12264</v>
      </c>
      <c r="L5" s="19">
        <f t="shared" si="0"/>
        <v>1593</v>
      </c>
      <c r="M5" s="19">
        <f t="shared" si="0"/>
        <v>18651</v>
      </c>
      <c r="N5" s="29"/>
    </row>
    <row r="6" s="1" customFormat="1" ht="25" customHeight="1" spans="1:14">
      <c r="A6" s="18" t="s">
        <v>19</v>
      </c>
      <c r="B6" s="18"/>
      <c r="C6" s="18"/>
      <c r="D6" s="19" t="s">
        <v>20</v>
      </c>
      <c r="E6" s="19"/>
      <c r="F6" s="19"/>
      <c r="G6" s="19"/>
      <c r="H6" s="19"/>
      <c r="I6" s="19"/>
      <c r="J6" s="30">
        <f t="shared" ref="J6:M6" si="1">J7+J8+J9</f>
        <v>22508</v>
      </c>
      <c r="K6" s="30">
        <f t="shared" si="1"/>
        <v>7360</v>
      </c>
      <c r="L6" s="30">
        <f t="shared" si="1"/>
        <v>956</v>
      </c>
      <c r="M6" s="30">
        <f t="shared" si="1"/>
        <v>14192</v>
      </c>
      <c r="N6" s="29"/>
    </row>
    <row r="7" ht="58" customHeight="1" spans="1:14">
      <c r="A7" s="20">
        <v>1</v>
      </c>
      <c r="B7" s="21" t="s">
        <v>21</v>
      </c>
      <c r="C7" s="22" t="s">
        <v>22</v>
      </c>
      <c r="D7" s="23" t="s">
        <v>23</v>
      </c>
      <c r="E7" s="21" t="s">
        <v>24</v>
      </c>
      <c r="F7" s="24" t="s">
        <v>25</v>
      </c>
      <c r="G7" s="22" t="s">
        <v>26</v>
      </c>
      <c r="H7" s="22" t="s">
        <v>26</v>
      </c>
      <c r="I7" s="22" t="s">
        <v>27</v>
      </c>
      <c r="J7" s="20">
        <v>5900</v>
      </c>
      <c r="K7" s="20">
        <v>4000</v>
      </c>
      <c r="L7" s="20"/>
      <c r="M7" s="20">
        <f t="shared" ref="M7:M9" si="2">J7-K7-L7</f>
        <v>1900</v>
      </c>
      <c r="N7" s="31" t="s">
        <v>28</v>
      </c>
    </row>
    <row r="8" s="2" customFormat="1" ht="123" customHeight="1" spans="1:16325">
      <c r="A8" s="22">
        <v>2</v>
      </c>
      <c r="B8" s="21" t="s">
        <v>29</v>
      </c>
      <c r="C8" s="22" t="s">
        <v>30</v>
      </c>
      <c r="D8" s="21" t="s">
        <v>31</v>
      </c>
      <c r="E8" s="21" t="s">
        <v>32</v>
      </c>
      <c r="F8" s="23" t="s">
        <v>33</v>
      </c>
      <c r="G8" s="22" t="s">
        <v>26</v>
      </c>
      <c r="H8" s="22" t="s">
        <v>26</v>
      </c>
      <c r="I8" s="22" t="s">
        <v>27</v>
      </c>
      <c r="J8" s="22">
        <v>3608</v>
      </c>
      <c r="K8" s="22">
        <v>1000</v>
      </c>
      <c r="L8" s="22"/>
      <c r="M8" s="20">
        <f t="shared" si="2"/>
        <v>2608</v>
      </c>
      <c r="N8" s="31" t="s">
        <v>34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</row>
    <row r="9" s="2" customFormat="1" ht="96" customHeight="1" spans="1:16325">
      <c r="A9" s="22">
        <v>3</v>
      </c>
      <c r="B9" s="21" t="s">
        <v>35</v>
      </c>
      <c r="C9" s="22" t="s">
        <v>30</v>
      </c>
      <c r="D9" s="21" t="s">
        <v>36</v>
      </c>
      <c r="E9" s="21" t="s">
        <v>37</v>
      </c>
      <c r="F9" s="23" t="s">
        <v>38</v>
      </c>
      <c r="G9" s="22" t="s">
        <v>26</v>
      </c>
      <c r="H9" s="22" t="s">
        <v>26</v>
      </c>
      <c r="I9" s="22" t="s">
        <v>27</v>
      </c>
      <c r="J9" s="22">
        <v>13000</v>
      </c>
      <c r="K9" s="22">
        <v>2360</v>
      </c>
      <c r="L9" s="22">
        <v>956</v>
      </c>
      <c r="M9" s="20">
        <f t="shared" si="2"/>
        <v>9684</v>
      </c>
      <c r="N9" s="32" t="s">
        <v>39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</row>
    <row r="10" ht="24" customHeight="1" spans="1:14">
      <c r="A10" s="25" t="s">
        <v>40</v>
      </c>
      <c r="B10" s="26"/>
      <c r="C10" s="26"/>
      <c r="D10" s="25" t="s">
        <v>20</v>
      </c>
      <c r="E10" s="26"/>
      <c r="F10" s="26"/>
      <c r="G10" s="26"/>
      <c r="H10" s="26"/>
      <c r="I10" s="26"/>
      <c r="J10" s="26">
        <f t="shared" ref="J10:M10" si="3">J11</f>
        <v>10000</v>
      </c>
      <c r="K10" s="26">
        <f t="shared" si="3"/>
        <v>4904</v>
      </c>
      <c r="L10" s="26">
        <f t="shared" si="3"/>
        <v>637</v>
      </c>
      <c r="M10" s="26">
        <f t="shared" si="3"/>
        <v>4459</v>
      </c>
      <c r="N10" s="31"/>
    </row>
    <row r="11" ht="88" customHeight="1" spans="1:14">
      <c r="A11" s="27">
        <v>4</v>
      </c>
      <c r="B11" s="21" t="s">
        <v>41</v>
      </c>
      <c r="C11" s="22" t="s">
        <v>30</v>
      </c>
      <c r="D11" s="21" t="s">
        <v>42</v>
      </c>
      <c r="E11" s="28" t="s">
        <v>43</v>
      </c>
      <c r="F11" s="24" t="s">
        <v>38</v>
      </c>
      <c r="G11" s="22" t="s">
        <v>44</v>
      </c>
      <c r="H11" s="22" t="s">
        <v>44</v>
      </c>
      <c r="I11" s="22" t="s">
        <v>45</v>
      </c>
      <c r="J11" s="20">
        <v>10000</v>
      </c>
      <c r="K11" s="20">
        <v>4904</v>
      </c>
      <c r="L11" s="20">
        <v>637</v>
      </c>
      <c r="M11" s="20">
        <f>J11-K11-L11</f>
        <v>4459</v>
      </c>
      <c r="N11" s="32" t="s">
        <v>46</v>
      </c>
    </row>
  </sheetData>
  <autoFilter ref="A2:M11">
    <extLst/>
  </autoFilter>
  <mergeCells count="21">
    <mergeCell ref="A1:N1"/>
    <mergeCell ref="B2:I2"/>
    <mergeCell ref="J2:M2"/>
    <mergeCell ref="K3:L3"/>
    <mergeCell ref="A5:I5"/>
    <mergeCell ref="A6:C6"/>
    <mergeCell ref="D6:I6"/>
    <mergeCell ref="A10:C10"/>
    <mergeCell ref="D10:I10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2:N6"/>
  </mergeCells>
  <printOptions horizontalCentered="1"/>
  <pageMargins left="0.196527777777778" right="0.196527777777778" top="0.751388888888889" bottom="0.751388888888889" header="0.297916666666667" footer="0.297916666666667"/>
  <pageSetup paperSize="9" scale="80" orientation="landscape" horizontalDpi="600"/>
  <headerFooter alignWithMargins="0">
    <oddFooter>&amp;C&amp;"宋体"&amp;11第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2023-03-28T11:28:00Z</dcterms:created>
  <dcterms:modified xsi:type="dcterms:W3CDTF">2023-03-28T09:55:28Z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C44C6E044D204FB5895A3EC8E15D5B10</vt:lpwstr>
  </property>
</Properties>
</file>