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<sst xmlns="http://schemas.openxmlformats.org/spreadsheetml/2006/main" count="144" uniqueCount="106">
  <si>
    <t>2024年衔接推进乡村振兴补助资金拨付情况统计表</t>
  </si>
  <si>
    <t>大安市财政局</t>
  </si>
  <si>
    <t>单位：元</t>
  </si>
  <si>
    <t xml:space="preserve">资金内容 </t>
  </si>
  <si>
    <t>文号</t>
  </si>
  <si>
    <t>级次</t>
  </si>
  <si>
    <t>金额</t>
  </si>
  <si>
    <t>拔付时间</t>
  </si>
  <si>
    <t>项目名称</t>
  </si>
  <si>
    <t>拔付金额</t>
  </si>
  <si>
    <t>国库拨付金额</t>
  </si>
  <si>
    <t>拔付单位及项目</t>
  </si>
  <si>
    <t>余额</t>
  </si>
  <si>
    <t>财政局号</t>
  </si>
  <si>
    <t>关于提前下达2024年中央财政衔接推进乡村振兴补助资金预算的通知</t>
  </si>
  <si>
    <t>吉财农指【2023】973号</t>
  </si>
  <si>
    <t>中央</t>
  </si>
  <si>
    <t>2024.5.10</t>
  </si>
  <si>
    <t>大安市年产5000万穗黏玉米加工建设项目</t>
  </si>
  <si>
    <t>农业农村局</t>
  </si>
  <si>
    <t>大财农指【2024】624号</t>
  </si>
  <si>
    <t>2024.5.30</t>
  </si>
  <si>
    <t>2024.5.22</t>
  </si>
  <si>
    <t>“雨露计划”补贴资金</t>
  </si>
  <si>
    <t>各乡镇</t>
  </si>
  <si>
    <t>大财农指【2024】649号</t>
  </si>
  <si>
    <t>2024.6.25</t>
  </si>
  <si>
    <t>大财农指【2024】917号</t>
  </si>
  <si>
    <t>2024.7.8</t>
  </si>
  <si>
    <t>2024.6.30</t>
  </si>
  <si>
    <t>大安市国家农村产业融合发展示范园禽肉扩能项目</t>
  </si>
  <si>
    <t>大安市畜牧局</t>
  </si>
  <si>
    <t>大财农指【2024】625号</t>
  </si>
  <si>
    <t>2024.6.17</t>
  </si>
  <si>
    <t>龙沼镇兴学村“千村美丽”建设项目</t>
  </si>
  <si>
    <t>龙沼镇</t>
  </si>
  <si>
    <t>大财农指【2024】637号</t>
  </si>
  <si>
    <t>龙沼镇长春岭“千村美丽”建设项目</t>
  </si>
  <si>
    <t>大财农指【2024】638号</t>
  </si>
  <si>
    <t>2024.6.06</t>
  </si>
  <si>
    <t>太山镇高家村“千村美丽”建设项目</t>
  </si>
  <si>
    <t>太山镇</t>
  </si>
  <si>
    <t>大财农指【2024】646号</t>
  </si>
  <si>
    <t>2024.7.3</t>
  </si>
  <si>
    <t>大安市国有林总场文冠果基地基础设施及加工示范项目</t>
  </si>
  <si>
    <t>大安市国有林总场</t>
  </si>
  <si>
    <t>大财农指【2024】627号</t>
  </si>
  <si>
    <t>2024.7.08</t>
  </si>
  <si>
    <t>烧锅镇富河村“千村美丽”建设项目</t>
  </si>
  <si>
    <t>烧锅镇乡</t>
  </si>
  <si>
    <t>大财农指【2024】633号</t>
  </si>
  <si>
    <t>2024.7.06</t>
  </si>
  <si>
    <t>两家子镇同发村“千村美丽”建设项目</t>
  </si>
  <si>
    <t>两家子镇</t>
  </si>
  <si>
    <t>大财农指【2024】645号</t>
  </si>
  <si>
    <t>新艾里乡民生村道路建设项目</t>
  </si>
  <si>
    <t>新艾里乡</t>
  </si>
  <si>
    <t>大财农指【2024】630号</t>
  </si>
  <si>
    <t>新艾里乡民兴村“千村美丽”建设项目</t>
  </si>
  <si>
    <t>大财农指【2024】648号</t>
  </si>
  <si>
    <t>新艾里乡富兴村棚膜建设及附属设施项目</t>
  </si>
  <si>
    <t>大财农指【2024】628号</t>
  </si>
  <si>
    <t>四棵树乡铁西村“千村美丽”建设项目</t>
  </si>
  <si>
    <t>四棵树乡</t>
  </si>
  <si>
    <t>大财农指【2024】644号</t>
  </si>
  <si>
    <t>月亮泡镇新店村“千村美丽”建设项目</t>
  </si>
  <si>
    <t>月亮泡镇</t>
  </si>
  <si>
    <t>大财农指【2024】647号</t>
  </si>
  <si>
    <t>2024.7.9</t>
  </si>
  <si>
    <t>舍力镇庆华村“千村美丽”建设项目</t>
  </si>
  <si>
    <t>舍力镇</t>
  </si>
  <si>
    <t>叉干镇庆发村“千村美丽”建设项目</t>
  </si>
  <si>
    <t>叉干镇</t>
  </si>
  <si>
    <t>大财农指【2024】635号</t>
  </si>
  <si>
    <t>乐胜乡太平村“千村美丽”建设项目</t>
  </si>
  <si>
    <t>乐胜乡</t>
  </si>
  <si>
    <t>大财农指【2024】636号</t>
  </si>
  <si>
    <t>丰收镇新田村“千村美丽”建设项目</t>
  </si>
  <si>
    <t>丰收镇</t>
  </si>
  <si>
    <t>大财农指【2024】632号</t>
  </si>
  <si>
    <t>2024.7.10</t>
  </si>
  <si>
    <t>海坨乡互助村“千村美丽”建设项目</t>
  </si>
  <si>
    <t>海坨乡</t>
  </si>
  <si>
    <t>大财农指【2024】643号</t>
  </si>
  <si>
    <t>海坨乡姜家村“千村美丽”建设项目</t>
  </si>
  <si>
    <t>大财农指【2024】640号</t>
  </si>
  <si>
    <t>海坨乡四家子村“千村美丽”建设项目</t>
  </si>
  <si>
    <t>大财农指【2024】641号</t>
  </si>
  <si>
    <t>海坨乡政权村“千村美丽”建设项目</t>
  </si>
  <si>
    <t>大财农指【2024】639号</t>
  </si>
  <si>
    <t>海坨乡兴功村“千村美丽”建设项目</t>
  </si>
  <si>
    <t>大财农指【2024】642号</t>
  </si>
  <si>
    <t>小额信贷项目（各乡镇）</t>
  </si>
  <si>
    <t>大财农指【2024】626号</t>
  </si>
  <si>
    <t>关于提前下达2024年省级财政衔接推进乡村振兴补助资金预算的通知</t>
  </si>
  <si>
    <t>吉财农指【2023】974号</t>
  </si>
  <si>
    <t>省级</t>
  </si>
  <si>
    <t>月亮泡镇汉书村水库基础设施省级财政以工代赈项目</t>
  </si>
  <si>
    <t>月亮泡水库管理局</t>
  </si>
  <si>
    <t>大财农指【2024】629号</t>
  </si>
  <si>
    <t>关于下达2024年省级财政衔接推进乡村振兴补助资金预算的通知</t>
  </si>
  <si>
    <t>吉财农指【2024】59号</t>
  </si>
  <si>
    <t>关于下达2024年中央财政衔接推进乡村振兴补助资金预算的通知</t>
  </si>
  <si>
    <t>吉财农指【2024】194号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</si>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</sst>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);[Red]\(0.00\)"/>
    <numFmt numFmtId="179" formatCode="#,##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176" fontId="2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vertical="center"/>
    </xf>
    <xf numFmtId="176" fontId="2" fillId="3" borderId="0" xfId="0" applyNumberFormat="1" applyFont="1" applyFill="1" applyAlignment="1">
      <alignment horizontal="center" vertical="center" wrapText="1"/>
    </xf>
    <xf numFmtId="178" fontId="3" fillId="3" borderId="3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179" fontId="4" fillId="3" borderId="2" xfId="0" applyNumberFormat="1" applyFont="1" applyFill="1" applyBorder="1" applyAlignment="1">
      <alignment horizontal="center" vertical="center" wrapText="1"/>
    </xf>
    <xf numFmtId="179" fontId="5" fillId="3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24" workbookViewId="0">
      <selection activeCell="A39" sqref="$A39:$XFD44"/>
    </sheetView>
  </sheetViews>
  <sheetFormatPr defaultColWidth="9" defaultRowHeight="13.5"/>
  <cols>
    <col min="1" max="1" width="27.875" style="1" customWidth="1"/>
    <col min="2" max="2" width="10.375" style="1" customWidth="1"/>
    <col min="3" max="3" width="6.25" style="1" customWidth="1"/>
    <col min="4" max="4" width="15.875" style="1" customWidth="1"/>
    <col min="5" max="5" width="9.75" style="1" customWidth="1"/>
    <col min="6" max="6" width="19.75" style="1" customWidth="1"/>
    <col min="7" max="7" width="16.625" style="1" customWidth="1"/>
    <col min="8" max="8" width="15" style="1" customWidth="1"/>
    <col min="9" max="9" width="12.125" style="1" customWidth="1"/>
    <col min="10" max="10" width="15.375" style="1" customWidth="1"/>
    <col min="11" max="11" width="12.625" style="1" customWidth="1"/>
    <col min="12" max="16384" width="9" style="1"/>
  </cols>
  <sheetData>
    <row r="1" s="1" customFormat="1" ht="22.5" spans="1:11">
      <c r="A1" s="2" t="s">
        <v>0</v>
      </c>
      <c r="B1" s="3"/>
      <c r="C1" s="2"/>
      <c r="D1" s="2"/>
      <c r="E1" s="2"/>
      <c r="F1" s="2"/>
      <c r="G1" s="2"/>
      <c r="H1" s="2"/>
      <c r="I1" s="24"/>
      <c r="J1" s="2"/>
      <c r="K1" s="2"/>
    </row>
    <row r="2" s="1" customFormat="1" spans="1:11">
      <c r="A2" s="4" t="s">
        <v>1</v>
      </c>
      <c r="B2" s="5"/>
      <c r="C2" s="6"/>
      <c r="D2" s="6"/>
      <c r="E2" s="7"/>
      <c r="F2" s="7"/>
      <c r="G2" s="8" t="s">
        <v>2</v>
      </c>
      <c r="H2" s="8"/>
      <c r="I2" s="25"/>
      <c r="J2" s="25"/>
      <c r="K2" s="25"/>
    </row>
    <row r="3" s="1" customFormat="1" ht="24" spans="1:11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4" t="s">
        <v>9</v>
      </c>
      <c r="H3" s="14" t="s">
        <v>10</v>
      </c>
      <c r="I3" s="26" t="s">
        <v>11</v>
      </c>
      <c r="J3" s="14" t="s">
        <v>12</v>
      </c>
      <c r="K3" s="9" t="s">
        <v>13</v>
      </c>
    </row>
    <row r="4" s="1" customFormat="1" ht="24" spans="1:11">
      <c r="A4" s="15" t="s">
        <v>14</v>
      </c>
      <c r="B4" s="16" t="s">
        <v>15</v>
      </c>
      <c r="C4" s="17" t="s">
        <v>16</v>
      </c>
      <c r="D4" s="15">
        <v>106950000</v>
      </c>
      <c r="E4" s="15" t="s">
        <v>17</v>
      </c>
      <c r="F4" s="15" t="s">
        <v>18</v>
      </c>
      <c r="G4" s="18">
        <v>2000000</v>
      </c>
      <c r="H4" s="18">
        <v>2000000</v>
      </c>
      <c r="I4" s="27" t="s">
        <v>19</v>
      </c>
      <c r="J4" s="15">
        <f>D4-G4-G5-G6-G7-G8-G9-G10-G11-G12-G13-G14-G15-G16-G17-G18-G19-G20-G21-G22-G23-G24-G25-G31</f>
        <v>34786237.7</v>
      </c>
      <c r="K4" s="28" t="s">
        <v>20</v>
      </c>
    </row>
    <row r="5" s="1" customFormat="1" ht="25" customHeight="1" spans="1:11">
      <c r="A5" s="15"/>
      <c r="B5" s="16"/>
      <c r="C5" s="17"/>
      <c r="D5" s="15"/>
      <c r="E5" s="15" t="s">
        <v>21</v>
      </c>
      <c r="F5" s="15" t="s">
        <v>18</v>
      </c>
      <c r="G5" s="18">
        <v>1000000</v>
      </c>
      <c r="H5" s="18">
        <v>1000000</v>
      </c>
      <c r="I5" s="27" t="s">
        <v>19</v>
      </c>
      <c r="J5" s="15"/>
      <c r="K5" s="28" t="s">
        <v>20</v>
      </c>
    </row>
    <row r="6" s="1" customFormat="1" ht="25" customHeight="1" spans="1:11">
      <c r="A6" s="15"/>
      <c r="B6" s="16"/>
      <c r="C6" s="17"/>
      <c r="D6" s="15"/>
      <c r="E6" s="15" t="s">
        <v>22</v>
      </c>
      <c r="F6" s="15" t="s">
        <v>23</v>
      </c>
      <c r="G6" s="18">
        <v>478500</v>
      </c>
      <c r="H6" s="18">
        <v>478500</v>
      </c>
      <c r="I6" s="27" t="s">
        <v>24</v>
      </c>
      <c r="J6" s="15"/>
      <c r="K6" s="28" t="s">
        <v>25</v>
      </c>
    </row>
    <row r="7" s="1" customFormat="1" ht="25" customHeight="1" spans="1:11">
      <c r="A7" s="15"/>
      <c r="B7" s="16"/>
      <c r="C7" s="17"/>
      <c r="D7" s="15"/>
      <c r="E7" s="15" t="s">
        <v>26</v>
      </c>
      <c r="F7" s="15" t="s">
        <v>18</v>
      </c>
      <c r="G7" s="18">
        <v>5000000</v>
      </c>
      <c r="H7" s="18">
        <v>5000000</v>
      </c>
      <c r="I7" s="27" t="s">
        <v>19</v>
      </c>
      <c r="J7" s="15"/>
      <c r="K7" s="28" t="s">
        <v>27</v>
      </c>
    </row>
    <row r="8" s="1" customFormat="1" ht="25" customHeight="1" spans="1:11">
      <c r="A8" s="15"/>
      <c r="B8" s="16"/>
      <c r="C8" s="17"/>
      <c r="D8" s="15"/>
      <c r="E8" s="15" t="s">
        <v>28</v>
      </c>
      <c r="F8" s="15" t="s">
        <v>18</v>
      </c>
      <c r="G8" s="18">
        <v>13041160</v>
      </c>
      <c r="H8" s="18">
        <v>13041160</v>
      </c>
      <c r="I8" s="27" t="s">
        <v>19</v>
      </c>
      <c r="J8" s="15"/>
      <c r="K8" s="28" t="s">
        <v>27</v>
      </c>
    </row>
    <row r="9" s="1" customFormat="1" ht="25" customHeight="1" spans="1:11">
      <c r="A9" s="15"/>
      <c r="B9" s="16"/>
      <c r="C9" s="17"/>
      <c r="D9" s="15"/>
      <c r="E9" s="15" t="s">
        <v>29</v>
      </c>
      <c r="F9" s="15" t="s">
        <v>30</v>
      </c>
      <c r="G9" s="18">
        <v>41500000</v>
      </c>
      <c r="H9" s="18">
        <v>41500000</v>
      </c>
      <c r="I9" s="27" t="s">
        <v>31</v>
      </c>
      <c r="J9" s="15"/>
      <c r="K9" s="28" t="s">
        <v>32</v>
      </c>
    </row>
    <row r="10" s="1" customFormat="1" ht="25" customHeight="1" spans="1:11">
      <c r="A10" s="15"/>
      <c r="B10" s="16"/>
      <c r="C10" s="17"/>
      <c r="D10" s="15"/>
      <c r="E10" s="15" t="s">
        <v>33</v>
      </c>
      <c r="F10" s="15" t="s">
        <v>34</v>
      </c>
      <c r="G10" s="18">
        <v>336000</v>
      </c>
      <c r="H10" s="18">
        <v>336000</v>
      </c>
      <c r="I10" s="27" t="s">
        <v>35</v>
      </c>
      <c r="J10" s="15"/>
      <c r="K10" s="28" t="s">
        <v>36</v>
      </c>
    </row>
    <row r="11" s="1" customFormat="1" ht="25" customHeight="1" spans="1:11">
      <c r="A11" s="15"/>
      <c r="B11" s="16"/>
      <c r="C11" s="17"/>
      <c r="D11" s="15"/>
      <c r="E11" s="15" t="s">
        <v>33</v>
      </c>
      <c r="F11" s="15" t="s">
        <v>37</v>
      </c>
      <c r="G11" s="18">
        <v>336000</v>
      </c>
      <c r="H11" s="18">
        <v>336000</v>
      </c>
      <c r="I11" s="27" t="s">
        <v>35</v>
      </c>
      <c r="J11" s="15"/>
      <c r="K11" s="28" t="s">
        <v>38</v>
      </c>
    </row>
    <row r="12" s="1" customFormat="1" ht="25" customHeight="1" spans="1:11">
      <c r="A12" s="15"/>
      <c r="B12" s="16"/>
      <c r="C12" s="17"/>
      <c r="D12" s="15"/>
      <c r="E12" s="15" t="s">
        <v>39</v>
      </c>
      <c r="F12" s="15" t="s">
        <v>40</v>
      </c>
      <c r="G12" s="18">
        <v>323680</v>
      </c>
      <c r="H12" s="18">
        <v>280000</v>
      </c>
      <c r="I12" s="27" t="s">
        <v>41</v>
      </c>
      <c r="J12" s="15"/>
      <c r="K12" s="28" t="s">
        <v>42</v>
      </c>
    </row>
    <row r="13" s="1" customFormat="1" ht="25" customHeight="1" spans="1:11">
      <c r="A13" s="15"/>
      <c r="B13" s="16"/>
      <c r="C13" s="17"/>
      <c r="D13" s="15"/>
      <c r="E13" s="15" t="s">
        <v>43</v>
      </c>
      <c r="F13" s="15" t="s">
        <v>44</v>
      </c>
      <c r="G13" s="18">
        <v>1650000</v>
      </c>
      <c r="H13" s="18">
        <v>1650000</v>
      </c>
      <c r="I13" s="27" t="s">
        <v>45</v>
      </c>
      <c r="J13" s="15"/>
      <c r="K13" s="28" t="s">
        <v>46</v>
      </c>
    </row>
    <row r="14" s="1" customFormat="1" ht="25" customHeight="1" spans="1:11">
      <c r="A14" s="15"/>
      <c r="B14" s="16"/>
      <c r="C14" s="17"/>
      <c r="D14" s="15"/>
      <c r="E14" s="15" t="s">
        <v>47</v>
      </c>
      <c r="F14" s="15" t="s">
        <v>40</v>
      </c>
      <c r="G14" s="18">
        <v>378000</v>
      </c>
      <c r="H14" s="18">
        <v>378000</v>
      </c>
      <c r="I14" s="27" t="s">
        <v>41</v>
      </c>
      <c r="J14" s="15"/>
      <c r="K14" s="28" t="s">
        <v>42</v>
      </c>
    </row>
    <row r="15" s="1" customFormat="1" ht="25" customHeight="1" spans="1:11">
      <c r="A15" s="15"/>
      <c r="B15" s="16"/>
      <c r="C15" s="17"/>
      <c r="D15" s="15"/>
      <c r="E15" s="15" t="s">
        <v>47</v>
      </c>
      <c r="F15" s="15" t="s">
        <v>48</v>
      </c>
      <c r="G15" s="18">
        <v>300000</v>
      </c>
      <c r="H15" s="18">
        <v>270000</v>
      </c>
      <c r="I15" s="27" t="s">
        <v>49</v>
      </c>
      <c r="J15" s="15"/>
      <c r="K15" s="28" t="s">
        <v>50</v>
      </c>
    </row>
    <row r="16" s="1" customFormat="1" ht="25" customHeight="1" spans="1:11">
      <c r="A16" s="15"/>
      <c r="B16" s="16"/>
      <c r="C16" s="17"/>
      <c r="D16" s="15"/>
      <c r="E16" s="15" t="s">
        <v>51</v>
      </c>
      <c r="F16" s="15" t="s">
        <v>52</v>
      </c>
      <c r="G16" s="18">
        <v>307215</v>
      </c>
      <c r="H16" s="18">
        <v>307215</v>
      </c>
      <c r="I16" s="27" t="s">
        <v>53</v>
      </c>
      <c r="J16" s="15"/>
      <c r="K16" s="28" t="s">
        <v>54</v>
      </c>
    </row>
    <row r="17" s="1" customFormat="1" ht="25" customHeight="1" spans="1:11">
      <c r="A17" s="15"/>
      <c r="B17" s="16"/>
      <c r="C17" s="17"/>
      <c r="D17" s="15"/>
      <c r="E17" s="15" t="s">
        <v>28</v>
      </c>
      <c r="F17" s="15" t="s">
        <v>55</v>
      </c>
      <c r="G17" s="18">
        <v>249884</v>
      </c>
      <c r="H17" s="18">
        <v>249884</v>
      </c>
      <c r="I17" s="27" t="s">
        <v>56</v>
      </c>
      <c r="J17" s="15"/>
      <c r="K17" s="28" t="s">
        <v>57</v>
      </c>
    </row>
    <row r="18" s="1" customFormat="1" ht="25" customHeight="1" spans="1:11">
      <c r="A18" s="15"/>
      <c r="B18" s="16"/>
      <c r="C18" s="17"/>
      <c r="D18" s="15"/>
      <c r="E18" s="15" t="s">
        <v>28</v>
      </c>
      <c r="F18" s="15" t="s">
        <v>58</v>
      </c>
      <c r="G18" s="18">
        <v>250000</v>
      </c>
      <c r="H18" s="18">
        <v>250000</v>
      </c>
      <c r="I18" s="27" t="s">
        <v>56</v>
      </c>
      <c r="J18" s="15"/>
      <c r="K18" s="28" t="s">
        <v>59</v>
      </c>
    </row>
    <row r="19" s="1" customFormat="1" ht="25" customHeight="1" spans="1:11">
      <c r="A19" s="15"/>
      <c r="B19" s="16"/>
      <c r="C19" s="17"/>
      <c r="D19" s="15"/>
      <c r="E19" s="15" t="s">
        <v>28</v>
      </c>
      <c r="F19" s="15" t="s">
        <v>60</v>
      </c>
      <c r="G19" s="18">
        <v>470000</v>
      </c>
      <c r="H19" s="18">
        <v>470000</v>
      </c>
      <c r="I19" s="27" t="s">
        <v>56</v>
      </c>
      <c r="J19" s="15"/>
      <c r="K19" s="28" t="s">
        <v>61</v>
      </c>
    </row>
    <row r="20" s="1" customFormat="1" ht="25" customHeight="1" spans="1:11">
      <c r="A20" s="15"/>
      <c r="B20" s="16"/>
      <c r="C20" s="17"/>
      <c r="D20" s="15"/>
      <c r="E20" s="15" t="s">
        <v>28</v>
      </c>
      <c r="F20" s="15" t="s">
        <v>62</v>
      </c>
      <c r="G20" s="18">
        <v>991890</v>
      </c>
      <c r="H20" s="18">
        <v>924665</v>
      </c>
      <c r="I20" s="27" t="s">
        <v>63</v>
      </c>
      <c r="J20" s="15"/>
      <c r="K20" s="28" t="s">
        <v>64</v>
      </c>
    </row>
    <row r="21" s="1" customFormat="1" ht="25" customHeight="1" spans="1:11">
      <c r="A21" s="15"/>
      <c r="B21" s="16"/>
      <c r="C21" s="17"/>
      <c r="D21" s="15"/>
      <c r="E21" s="15" t="s">
        <v>28</v>
      </c>
      <c r="F21" s="15" t="s">
        <v>65</v>
      </c>
      <c r="G21" s="18">
        <v>152930</v>
      </c>
      <c r="H21" s="18">
        <v>152930</v>
      </c>
      <c r="I21" s="27" t="s">
        <v>66</v>
      </c>
      <c r="J21" s="15"/>
      <c r="K21" s="28" t="s">
        <v>67</v>
      </c>
    </row>
    <row r="22" s="1" customFormat="1" ht="25" customHeight="1" spans="1:11">
      <c r="A22" s="15"/>
      <c r="B22" s="16"/>
      <c r="C22" s="17"/>
      <c r="D22" s="15"/>
      <c r="E22" s="15" t="s">
        <v>68</v>
      </c>
      <c r="F22" s="15" t="s">
        <v>69</v>
      </c>
      <c r="G22" s="18">
        <v>272700</v>
      </c>
      <c r="H22" s="18">
        <v>272700</v>
      </c>
      <c r="I22" s="27" t="s">
        <v>70</v>
      </c>
      <c r="J22" s="15"/>
      <c r="K22" s="28" t="s">
        <v>36</v>
      </c>
    </row>
    <row r="23" s="1" customFormat="1" ht="25" customHeight="1" spans="1:11">
      <c r="A23" s="15"/>
      <c r="B23" s="16"/>
      <c r="C23" s="17"/>
      <c r="D23" s="15"/>
      <c r="E23" s="15" t="s">
        <v>68</v>
      </c>
      <c r="F23" s="15" t="s">
        <v>71</v>
      </c>
      <c r="G23" s="18">
        <v>300000</v>
      </c>
      <c r="H23" s="18">
        <v>300000</v>
      </c>
      <c r="I23" s="27" t="s">
        <v>72</v>
      </c>
      <c r="J23" s="15"/>
      <c r="K23" s="28" t="s">
        <v>73</v>
      </c>
    </row>
    <row r="24" s="1" customFormat="1" ht="25" customHeight="1" spans="1:11">
      <c r="A24" s="15"/>
      <c r="B24" s="16"/>
      <c r="C24" s="17"/>
      <c r="D24" s="15"/>
      <c r="E24" s="15" t="s">
        <v>68</v>
      </c>
      <c r="F24" s="15" t="s">
        <v>74</v>
      </c>
      <c r="G24" s="18">
        <v>300000</v>
      </c>
      <c r="H24" s="18">
        <v>300000</v>
      </c>
      <c r="I24" s="27" t="s">
        <v>75</v>
      </c>
      <c r="J24" s="15"/>
      <c r="K24" s="28" t="s">
        <v>76</v>
      </c>
    </row>
    <row r="25" s="1" customFormat="1" ht="25" customHeight="1" spans="1:11">
      <c r="A25" s="15"/>
      <c r="B25" s="16"/>
      <c r="C25" s="17"/>
      <c r="D25" s="15"/>
      <c r="E25" s="15" t="s">
        <v>68</v>
      </c>
      <c r="F25" s="15" t="s">
        <v>77</v>
      </c>
      <c r="G25" s="18">
        <v>282100</v>
      </c>
      <c r="H25" s="18">
        <v>282100</v>
      </c>
      <c r="I25" s="27" t="s">
        <v>78</v>
      </c>
      <c r="J25" s="15"/>
      <c r="K25" s="28" t="s">
        <v>79</v>
      </c>
    </row>
    <row r="26" s="1" customFormat="1" ht="25" customHeight="1" spans="1:11">
      <c r="A26" s="15"/>
      <c r="B26" s="16"/>
      <c r="C26" s="17"/>
      <c r="D26" s="15"/>
      <c r="E26" s="15" t="s">
        <v>80</v>
      </c>
      <c r="F26" s="15" t="s">
        <v>81</v>
      </c>
      <c r="G26" s="18">
        <v>300000</v>
      </c>
      <c r="H26" s="18">
        <v>300000</v>
      </c>
      <c r="I26" s="27" t="s">
        <v>82</v>
      </c>
      <c r="J26" s="15"/>
      <c r="K26" s="28" t="s">
        <v>83</v>
      </c>
    </row>
    <row r="27" s="1" customFormat="1" ht="25" customHeight="1" spans="1:11">
      <c r="A27" s="15"/>
      <c r="B27" s="16"/>
      <c r="C27" s="17"/>
      <c r="D27" s="15"/>
      <c r="E27" s="15" t="s">
        <v>80</v>
      </c>
      <c r="F27" s="15" t="s">
        <v>84</v>
      </c>
      <c r="G27" s="18">
        <v>300000</v>
      </c>
      <c r="H27" s="18">
        <v>300000</v>
      </c>
      <c r="I27" s="27" t="s">
        <v>82</v>
      </c>
      <c r="J27" s="15"/>
      <c r="K27" s="28" t="s">
        <v>85</v>
      </c>
    </row>
    <row r="28" s="1" customFormat="1" ht="25" customHeight="1" spans="1:11">
      <c r="A28" s="15"/>
      <c r="B28" s="16"/>
      <c r="C28" s="17"/>
      <c r="D28" s="15"/>
      <c r="E28" s="15" t="s">
        <v>80</v>
      </c>
      <c r="F28" s="15" t="s">
        <v>86</v>
      </c>
      <c r="G28" s="18">
        <v>300000</v>
      </c>
      <c r="H28" s="18">
        <v>300000</v>
      </c>
      <c r="I28" s="27" t="s">
        <v>82</v>
      </c>
      <c r="J28" s="15"/>
      <c r="K28" s="28" t="s">
        <v>87</v>
      </c>
    </row>
    <row r="29" s="1" customFormat="1" ht="25" customHeight="1" spans="1:11">
      <c r="A29" s="15"/>
      <c r="B29" s="16"/>
      <c r="C29" s="17"/>
      <c r="D29" s="15"/>
      <c r="E29" s="15" t="s">
        <v>80</v>
      </c>
      <c r="F29" s="15" t="s">
        <v>88</v>
      </c>
      <c r="G29" s="18">
        <v>300000</v>
      </c>
      <c r="H29" s="18">
        <v>300000</v>
      </c>
      <c r="I29" s="27" t="s">
        <v>82</v>
      </c>
      <c r="J29" s="15"/>
      <c r="K29" s="28" t="s">
        <v>89</v>
      </c>
    </row>
    <row r="30" s="1" customFormat="1" ht="25" customHeight="1" spans="1:11">
      <c r="A30" s="15"/>
      <c r="B30" s="16"/>
      <c r="C30" s="17"/>
      <c r="D30" s="15"/>
      <c r="E30" s="15" t="s">
        <v>80</v>
      </c>
      <c r="F30" s="15" t="s">
        <v>90</v>
      </c>
      <c r="G30" s="18">
        <v>300000</v>
      </c>
      <c r="H30" s="18">
        <v>300000</v>
      </c>
      <c r="I30" s="27" t="s">
        <v>82</v>
      </c>
      <c r="J30" s="15"/>
      <c r="K30" s="28" t="s">
        <v>91</v>
      </c>
    </row>
    <row r="31" s="1" customFormat="1" ht="25" customHeight="1" spans="1:11">
      <c r="A31" s="15"/>
      <c r="B31" s="16"/>
      <c r="C31" s="17"/>
      <c r="D31" s="15"/>
      <c r="E31" s="15" t="s">
        <v>68</v>
      </c>
      <c r="F31" s="15" t="s">
        <v>92</v>
      </c>
      <c r="G31" s="18">
        <v>2243703.3</v>
      </c>
      <c r="H31" s="18">
        <v>2243703.3</v>
      </c>
      <c r="I31" s="27" t="s">
        <v>24</v>
      </c>
      <c r="J31" s="15"/>
      <c r="K31" s="28" t="s">
        <v>93</v>
      </c>
    </row>
    <row r="32" s="1" customFormat="1" ht="25" customHeight="1" spans="1:11">
      <c r="A32" s="15"/>
      <c r="B32" s="16"/>
      <c r="C32" s="17"/>
      <c r="D32" s="15"/>
      <c r="E32" s="15"/>
      <c r="F32" s="15"/>
      <c r="G32" s="18"/>
      <c r="H32" s="18"/>
      <c r="I32" s="27"/>
      <c r="J32" s="15"/>
      <c r="K32" s="28"/>
    </row>
    <row r="33" s="1" customFormat="1" ht="36" spans="1:11">
      <c r="A33" s="15" t="s">
        <v>94</v>
      </c>
      <c r="B33" s="16" t="s">
        <v>95</v>
      </c>
      <c r="C33" s="17" t="s">
        <v>96</v>
      </c>
      <c r="D33" s="15">
        <v>5700000</v>
      </c>
      <c r="E33" s="15" t="s">
        <v>28</v>
      </c>
      <c r="F33" s="15" t="s">
        <v>97</v>
      </c>
      <c r="G33" s="18">
        <v>630000</v>
      </c>
      <c r="H33" s="18">
        <v>630000</v>
      </c>
      <c r="I33" s="27" t="s">
        <v>98</v>
      </c>
      <c r="J33" s="15">
        <f>5700000-630000</f>
        <v>5070000</v>
      </c>
      <c r="K33" s="28" t="s">
        <v>99</v>
      </c>
    </row>
    <row r="34" s="1" customFormat="1" spans="1:11">
      <c r="A34" s="15"/>
      <c r="B34" s="16"/>
      <c r="C34" s="17"/>
      <c r="D34" s="15"/>
      <c r="E34" s="15"/>
      <c r="F34" s="15"/>
      <c r="G34" s="18"/>
      <c r="H34" s="18"/>
      <c r="I34" s="27"/>
      <c r="J34" s="15">
        <f t="shared" ref="J34:J37" si="0">D34-G34</f>
        <v>0</v>
      </c>
      <c r="K34" s="28"/>
    </row>
    <row r="35" s="1" customFormat="1" spans="1:11">
      <c r="A35" s="15"/>
      <c r="B35" s="16"/>
      <c r="C35" s="17"/>
      <c r="D35" s="15"/>
      <c r="E35" s="15"/>
      <c r="F35" s="15"/>
      <c r="G35" s="18"/>
      <c r="H35" s="18"/>
      <c r="I35" s="27"/>
      <c r="J35" s="15">
        <f t="shared" si="0"/>
        <v>0</v>
      </c>
      <c r="K35" s="28"/>
    </row>
    <row r="36" s="1" customFormat="1" ht="24" spans="1:11">
      <c r="A36" s="15" t="s">
        <v>100</v>
      </c>
      <c r="B36" s="16" t="s">
        <v>101</v>
      </c>
      <c r="C36" s="17" t="s">
        <v>96</v>
      </c>
      <c r="D36" s="15">
        <v>3740000</v>
      </c>
      <c r="E36" s="15"/>
      <c r="F36" s="15"/>
      <c r="G36" s="18"/>
      <c r="H36" s="18"/>
      <c r="I36" s="27"/>
      <c r="J36" s="15">
        <f t="shared" si="0"/>
        <v>3740000</v>
      </c>
      <c r="K36" s="28"/>
    </row>
    <row r="37" s="1" customFormat="1" ht="26" customHeight="1" spans="1:11">
      <c r="A37" s="15" t="s">
        <v>102</v>
      </c>
      <c r="B37" s="16" t="s">
        <v>103</v>
      </c>
      <c r="C37" s="17" t="s">
        <v>16</v>
      </c>
      <c r="D37" s="15">
        <v>13660000</v>
      </c>
      <c r="E37" s="15"/>
      <c r="F37" s="15"/>
      <c r="G37" s="18"/>
      <c r="H37" s="18"/>
      <c r="I37" s="27"/>
      <c r="J37" s="15">
        <f t="shared" si="0"/>
        <v>13660000</v>
      </c>
      <c r="K37" s="28"/>
    </row>
    <row r="38" s="1" customFormat="1" ht="27" customHeight="1" spans="1:11">
      <c r="A38" s="19" t="s">
        <v>104</v>
      </c>
      <c r="B38" s="20"/>
      <c r="C38" s="21"/>
      <c r="D38" s="22">
        <f t="shared" ref="D38:J38" si="1">SUM(D4:D37)</f>
        <v>130050000</v>
      </c>
      <c r="E38" s="22">
        <f t="shared" si="1"/>
        <v>0</v>
      </c>
      <c r="F38" s="22">
        <f t="shared" si="1"/>
        <v>0</v>
      </c>
      <c r="G38" s="22">
        <f t="shared" si="1"/>
        <v>74293762.3</v>
      </c>
      <c r="H38" s="22">
        <f t="shared" si="1"/>
        <v>74152857.3</v>
      </c>
      <c r="I38" s="22">
        <f t="shared" si="1"/>
        <v>0</v>
      </c>
      <c r="J38" s="22">
        <f t="shared" si="1"/>
        <v>57256237.7</v>
      </c>
      <c r="K38" s="29"/>
    </row>
    <row r="39" s="1" customFormat="1" spans="7:7">
      <c r="G39" s="23"/>
    </row>
    <row r="45" s="1" customFormat="1" spans="10:10">
      <c r="J45" s="30" t="s">
        <v>105</v>
      </c>
    </row>
  </sheetData>
  <mergeCells count="2">
    <mergeCell ref="A1:K1"/>
    <mergeCell ref="I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2024-07-23T07:19:42Z</dcterms:created>
  <dcterms:modified xsi:type="dcterms:W3CDTF">2024-07-23T07:21:34Z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92D8EA791C024A07890CB983355D874E_11</vt:lpwstr>
  </property>
  <property fmtid="{D5CDD505-2E9C-101B-9397-08002B2CF9AE}" pid="3" name="KSOProductBuildVer">
    <vt:lpwstr>2052-12.1.0.17468</vt:lpwstr>
  </property>
</Properties>
</file>